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67" i="1" l="1"/>
  <c r="F366" i="1" s="1"/>
  <c r="F365" i="1" s="1"/>
  <c r="G367" i="1"/>
  <c r="G366" i="1" s="1"/>
  <c r="G365" i="1" s="1"/>
  <c r="F314" i="1"/>
  <c r="F90" i="1"/>
  <c r="F93" i="1"/>
  <c r="G371" i="1"/>
  <c r="G338" i="1"/>
  <c r="G337" i="1" s="1"/>
  <c r="G336" i="1" s="1"/>
  <c r="G332" i="1"/>
  <c r="G331" i="1" s="1"/>
  <c r="G330" i="1" s="1"/>
  <c r="G329" i="1" s="1"/>
  <c r="G328" i="1" s="1"/>
  <c r="G327" i="1" s="1"/>
  <c r="G320" i="1"/>
  <c r="G319" i="1" s="1"/>
  <c r="G318" i="1" s="1"/>
  <c r="G317" i="1" s="1"/>
  <c r="G316" i="1" s="1"/>
  <c r="G285" i="1"/>
  <c r="G284" i="1" s="1"/>
  <c r="G283" i="1" s="1"/>
  <c r="G292" i="1"/>
  <c r="G291" i="1" s="1"/>
  <c r="G300" i="1"/>
  <c r="G299" i="1" s="1"/>
  <c r="G309" i="1"/>
  <c r="G308" i="1" s="1"/>
  <c r="G307" i="1" s="1"/>
  <c r="G264" i="1"/>
  <c r="G263" i="1" s="1"/>
  <c r="G262" i="1" s="1"/>
  <c r="G273" i="1"/>
  <c r="G272" i="1" s="1"/>
  <c r="G271" i="1" s="1"/>
  <c r="G253" i="1"/>
  <c r="G252" i="1" s="1"/>
  <c r="G251" i="1" s="1"/>
  <c r="G250" i="1" s="1"/>
  <c r="G241" i="1"/>
  <c r="G240" i="1" s="1"/>
  <c r="G239" i="1" s="1"/>
  <c r="G233" i="1" s="1"/>
  <c r="G226" i="1"/>
  <c r="G203" i="1"/>
  <c r="G193" i="1"/>
  <c r="G192" i="1" s="1"/>
  <c r="G169" i="1"/>
  <c r="G168" i="1" s="1"/>
  <c r="F135" i="1"/>
  <c r="F134" i="1" s="1"/>
  <c r="F133" i="1" s="1"/>
  <c r="F132" i="1" s="1"/>
  <c r="F131" i="1" s="1"/>
  <c r="G107" i="1"/>
  <c r="G84" i="1" s="1"/>
  <c r="F96" i="1"/>
  <c r="F95" i="1" s="1"/>
  <c r="F94" i="1" s="1"/>
  <c r="F82" i="1"/>
  <c r="F81" i="1" s="1"/>
  <c r="F80" i="1" s="1"/>
  <c r="F79" i="1" s="1"/>
  <c r="F78" i="1" s="1"/>
  <c r="F77" i="1" s="1"/>
  <c r="G47" i="1"/>
  <c r="F67" i="1"/>
  <c r="F66" i="1" s="1"/>
  <c r="F65" i="1" s="1"/>
  <c r="F64" i="1" s="1"/>
  <c r="G58" i="1"/>
  <c r="G38" i="1"/>
  <c r="F33" i="1"/>
  <c r="G11" i="1"/>
  <c r="G10" i="1" s="1"/>
  <c r="G9" i="1" s="1"/>
  <c r="F16" i="1"/>
  <c r="F35" i="1"/>
  <c r="G290" i="1" l="1"/>
  <c r="G282" i="1" s="1"/>
  <c r="G281" i="1" s="1"/>
  <c r="G280" i="1" s="1"/>
  <c r="G261" i="1"/>
  <c r="G260" i="1" s="1"/>
  <c r="F30" i="1"/>
  <c r="F29" i="1" s="1"/>
  <c r="F28" i="1" s="1"/>
  <c r="F27" i="1" s="1"/>
  <c r="F346" i="1"/>
  <c r="F345" i="1" s="1"/>
  <c r="F344" i="1" s="1"/>
  <c r="F343" i="1" s="1"/>
  <c r="F333" i="1"/>
  <c r="F332" i="1" s="1"/>
  <c r="F331" i="1" s="1"/>
  <c r="F330" i="1" s="1"/>
  <c r="F329" i="1" s="1"/>
  <c r="F328" i="1" s="1"/>
  <c r="F327" i="1" s="1"/>
  <c r="F128" i="1"/>
  <c r="F127" i="1" s="1"/>
  <c r="F126" i="1" s="1"/>
  <c r="F125" i="1" s="1"/>
  <c r="F124" i="1" s="1"/>
  <c r="F123" i="1" s="1"/>
  <c r="F112" i="1"/>
  <c r="F111" i="1" s="1"/>
  <c r="F110" i="1" s="1"/>
  <c r="F109" i="1" s="1"/>
  <c r="F105" i="1"/>
  <c r="F104" i="1" s="1"/>
  <c r="F102" i="1"/>
  <c r="F101" i="1" s="1"/>
  <c r="F100" i="1" s="1"/>
  <c r="F75" i="1"/>
  <c r="F74" i="1" s="1"/>
  <c r="F73" i="1" s="1"/>
  <c r="F72" i="1" s="1"/>
  <c r="F71" i="1" s="1"/>
  <c r="F70" i="1" s="1"/>
  <c r="F69" i="1" s="1"/>
  <c r="F61" i="1"/>
  <c r="F58" i="1" s="1"/>
  <c r="F56" i="1"/>
  <c r="F54" i="1"/>
  <c r="F52" i="1"/>
  <c r="G25" i="1"/>
  <c r="G23" i="1"/>
  <c r="F25" i="1"/>
  <c r="F23" i="1"/>
  <c r="F276" i="1"/>
  <c r="F273" i="1" s="1"/>
  <c r="F272" i="1" s="1"/>
  <c r="F271" i="1" s="1"/>
  <c r="F269" i="1"/>
  <c r="F267" i="1"/>
  <c r="F265" i="1"/>
  <c r="F222" i="1"/>
  <c r="F220" i="1"/>
  <c r="F206" i="1"/>
  <c r="F203" i="1" s="1"/>
  <c r="F200" i="1"/>
  <c r="F196" i="1"/>
  <c r="F194" i="1"/>
  <c r="F176" i="1"/>
  <c r="F172" i="1"/>
  <c r="F170" i="1"/>
  <c r="G354" i="1"/>
  <c r="G352" i="1"/>
  <c r="F354" i="1"/>
  <c r="F352" i="1"/>
  <c r="F156" i="1"/>
  <c r="F152" i="1"/>
  <c r="F15" i="1"/>
  <c r="F14" i="1" s="1"/>
  <c r="F12" i="1"/>
  <c r="F339" i="1"/>
  <c r="F338" i="1" s="1"/>
  <c r="F337" i="1" s="1"/>
  <c r="F336" i="1" s="1"/>
  <c r="F45" i="1"/>
  <c r="F42" i="1" s="1"/>
  <c r="F41" i="1" s="1"/>
  <c r="F40" i="1" s="1"/>
  <c r="F39" i="1" s="1"/>
  <c r="F38" i="1" s="1"/>
  <c r="F372" i="1"/>
  <c r="F371" i="1" s="1"/>
  <c r="F370" i="1" s="1"/>
  <c r="F364" i="1" s="1"/>
  <c r="F363" i="1" s="1"/>
  <c r="F362" i="1" s="1"/>
  <c r="F321" i="1"/>
  <c r="F320" i="1" s="1"/>
  <c r="F319" i="1" s="1"/>
  <c r="F318" i="1" s="1"/>
  <c r="F317" i="1" s="1"/>
  <c r="F316" i="1" s="1"/>
  <c r="F312" i="1"/>
  <c r="F310" i="1"/>
  <c r="F303" i="1"/>
  <c r="F301" i="1"/>
  <c r="F295" i="1"/>
  <c r="F293" i="1"/>
  <c r="F286" i="1"/>
  <c r="F285" i="1" s="1"/>
  <c r="F284" i="1" s="1"/>
  <c r="F283" i="1" s="1"/>
  <c r="F256" i="1"/>
  <c r="F253" i="1" s="1"/>
  <c r="F252" i="1" s="1"/>
  <c r="F251" i="1" s="1"/>
  <c r="F250" i="1" s="1"/>
  <c r="F248" i="1"/>
  <c r="F242" i="1"/>
  <c r="F237" i="1"/>
  <c r="F236" i="1" s="1"/>
  <c r="F235" i="1" s="1"/>
  <c r="F234" i="1" s="1"/>
  <c r="F229" i="1"/>
  <c r="F227" i="1"/>
  <c r="G92" i="1"/>
  <c r="F92" i="1"/>
  <c r="F145" i="1"/>
  <c r="F140" i="1" s="1"/>
  <c r="F139" i="1" s="1"/>
  <c r="F138" i="1" s="1"/>
  <c r="F137" i="1" s="1"/>
  <c r="F130" i="1" s="1"/>
  <c r="G117" i="1"/>
  <c r="G116" i="1" s="1"/>
  <c r="G120" i="1"/>
  <c r="G119" i="1" s="1"/>
  <c r="F120" i="1"/>
  <c r="F119" i="1" s="1"/>
  <c r="F117" i="1"/>
  <c r="F116" i="1" s="1"/>
  <c r="G166" i="1"/>
  <c r="G164" i="1"/>
  <c r="F166" i="1"/>
  <c r="F164" i="1"/>
  <c r="G185" i="1"/>
  <c r="F185" i="1"/>
  <c r="G183" i="1"/>
  <c r="F183" i="1"/>
  <c r="G359" i="1"/>
  <c r="G358" i="1" s="1"/>
  <c r="G357" i="1" s="1"/>
  <c r="G356" i="1" s="1"/>
  <c r="F359" i="1"/>
  <c r="F358" i="1" s="1"/>
  <c r="F357" i="1" s="1"/>
  <c r="F356" i="1" s="1"/>
  <c r="G213" i="1"/>
  <c r="G211" i="1"/>
  <c r="F213" i="1"/>
  <c r="F211" i="1"/>
  <c r="G190" i="1"/>
  <c r="G189" i="1" s="1"/>
  <c r="F190" i="1"/>
  <c r="F189" i="1" s="1"/>
  <c r="F115" i="1" l="1"/>
  <c r="F114" i="1" s="1"/>
  <c r="F108" i="1" s="1"/>
  <c r="F107" i="1" s="1"/>
  <c r="F89" i="1"/>
  <c r="F88" i="1" s="1"/>
  <c r="F87" i="1" s="1"/>
  <c r="F86" i="1" s="1"/>
  <c r="F85" i="1" s="1"/>
  <c r="F292" i="1"/>
  <c r="F291" i="1" s="1"/>
  <c r="F300" i="1"/>
  <c r="F299" i="1" s="1"/>
  <c r="F309" i="1"/>
  <c r="F308" i="1" s="1"/>
  <c r="F307" i="1" s="1"/>
  <c r="F241" i="1"/>
  <c r="F240" i="1" s="1"/>
  <c r="F239" i="1" s="1"/>
  <c r="F233" i="1" s="1"/>
  <c r="F264" i="1"/>
  <c r="F263" i="1" s="1"/>
  <c r="F262" i="1" s="1"/>
  <c r="F261" i="1" s="1"/>
  <c r="F260" i="1" s="1"/>
  <c r="F217" i="1"/>
  <c r="F216" i="1" s="1"/>
  <c r="F215" i="1" s="1"/>
  <c r="F226" i="1"/>
  <c r="F225" i="1" s="1"/>
  <c r="F224" i="1" s="1"/>
  <c r="F193" i="1"/>
  <c r="F192" i="1" s="1"/>
  <c r="F169" i="1"/>
  <c r="F168" i="1" s="1"/>
  <c r="F151" i="1"/>
  <c r="F150" i="1" s="1"/>
  <c r="F149" i="1" s="1"/>
  <c r="F148" i="1" s="1"/>
  <c r="F147" i="1" s="1"/>
  <c r="F122" i="1" s="1"/>
  <c r="F99" i="1"/>
  <c r="F98" i="1" s="1"/>
  <c r="F51" i="1"/>
  <c r="F50" i="1" s="1"/>
  <c r="F49" i="1" s="1"/>
  <c r="F48" i="1" s="1"/>
  <c r="F47" i="1" s="1"/>
  <c r="G163" i="1"/>
  <c r="G162" i="1" s="1"/>
  <c r="G161" i="1" s="1"/>
  <c r="G160" i="1" s="1"/>
  <c r="G159" i="1" s="1"/>
  <c r="F351" i="1"/>
  <c r="F350" i="1" s="1"/>
  <c r="F349" i="1" s="1"/>
  <c r="F22" i="1"/>
  <c r="F21" i="1" s="1"/>
  <c r="F20" i="1" s="1"/>
  <c r="F19" i="1" s="1"/>
  <c r="F18" i="1" s="1"/>
  <c r="F11" i="1"/>
  <c r="F10" i="1" s="1"/>
  <c r="F9" i="1" s="1"/>
  <c r="G22" i="1"/>
  <c r="G21" i="1" s="1"/>
  <c r="G20" i="1" s="1"/>
  <c r="G19" i="1" s="1"/>
  <c r="G18" i="1" s="1"/>
  <c r="G8" i="1" s="1"/>
  <c r="G351" i="1"/>
  <c r="G350" i="1" s="1"/>
  <c r="G349" i="1" s="1"/>
  <c r="G342" i="1" s="1"/>
  <c r="G341" i="1" s="1"/>
  <c r="G335" i="1" s="1"/>
  <c r="G210" i="1"/>
  <c r="G202" i="1" s="1"/>
  <c r="G115" i="1"/>
  <c r="F163" i="1"/>
  <c r="F162" i="1" s="1"/>
  <c r="G182" i="1"/>
  <c r="G181" i="1" s="1"/>
  <c r="F182" i="1"/>
  <c r="F181" i="1" s="1"/>
  <c r="F210" i="1"/>
  <c r="F202" i="1" s="1"/>
  <c r="F84" i="1" l="1"/>
  <c r="F180" i="1"/>
  <c r="F179" i="1" s="1"/>
  <c r="G180" i="1"/>
  <c r="F8" i="1"/>
  <c r="F290" i="1"/>
  <c r="F342" i="1"/>
  <c r="F341" i="1" s="1"/>
  <c r="F335" i="1" s="1"/>
  <c r="F282" i="1"/>
  <c r="F281" i="1" s="1"/>
  <c r="F280" i="1" s="1"/>
  <c r="F178" i="1"/>
  <c r="G179" i="1"/>
  <c r="G178" i="1" s="1"/>
  <c r="F161" i="1"/>
  <c r="F160" i="1" s="1"/>
  <c r="F159" i="1" s="1"/>
  <c r="F158" i="1" s="1"/>
  <c r="G378" i="1" l="1"/>
  <c r="G158" i="1"/>
  <c r="F378" i="1"/>
</calcChain>
</file>

<file path=xl/sharedStrings.xml><?xml version="1.0" encoding="utf-8"?>
<sst xmlns="http://schemas.openxmlformats.org/spreadsheetml/2006/main" count="1455" uniqueCount="308">
  <si>
    <t>тыс.рублей</t>
  </si>
  <si>
    <t>Наименование</t>
  </si>
  <si>
    <t>РЗ</t>
  </si>
  <si>
    <t>Пр</t>
  </si>
  <si>
    <t>ЦСР</t>
  </si>
  <si>
    <t>ВР</t>
  </si>
  <si>
    <t>Сумма</t>
  </si>
  <si>
    <t xml:space="preserve">в том числе, за счет субвенции из бюджета Московской области </t>
  </si>
  <si>
    <t>Общегосударственные вопросы</t>
  </si>
  <si>
    <t>01</t>
  </si>
  <si>
    <t>02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</si>
  <si>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</si>
  <si>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95 0 00 00000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</si>
  <si>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</si>
  <si>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</si>
  <si>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</si>
  <si>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</si>
  <si>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</si>
  <si>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95 0 00 04000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</si>
  <si>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</si>
  <si>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</si>
  <si>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</si>
  <si>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</si>
  <si>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</si>
  <si>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</si>
  <si>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 и воспитания детей городского округа Серпухов на 2015-2019 годы"</t>
  </si>
  <si>
    <t>01 0 00 00000</t>
  </si>
  <si>
    <t>Подпрограмма "Развитие общего образования"</t>
  </si>
  <si>
    <t>01 2 00 00000</t>
  </si>
  <si>
    <t>Основное мероприятие "Создание механизмов, обеспечивающих равный доступ к качественному общему образованию"</t>
  </si>
  <si>
    <t>01 2 02 00000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</si>
  <si>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</si>
  <si>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01 2 02 60680 </t>
  </si>
  <si>
    <t>Муниципальная программа "Социальная поддержка жителей города Серпухова на 2015-2019 годы"</t>
  </si>
  <si>
    <t>09 0 00 00000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</si>
  <si>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</si>
  <si>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</si>
  <si>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</si>
  <si>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>Муниципальная программа "Муниципальное управление г.Серпухова на 2015-2019 годы"</t>
  </si>
  <si>
    <t>13 0 00 00000</t>
  </si>
  <si>
    <t>Подпрограмма "Организация муниципального управления города Серпухова на 2015-2019 годы"</t>
  </si>
  <si>
    <t>13 1 00 00000</t>
  </si>
  <si>
    <t>Основное мероприятие "Обеспечение деятельности Администрации  города Серпухова"</t>
  </si>
  <si>
    <t>13 1 01 00000</t>
  </si>
  <si>
    <t>Обеспечение деятельности органов местного самоуправления</t>
  </si>
  <si>
    <t>13 1 01 00190</t>
  </si>
  <si>
    <t>Непрограммные расходы бюджета муниципального образования</t>
  </si>
  <si>
    <t>96 0 00 00000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</si>
  <si>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</si>
  <si>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</si>
  <si>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11</t>
  </si>
  <si>
    <t>Другие общегосударственные расходы</t>
  </si>
  <si>
    <t>13</t>
  </si>
  <si>
    <t>Содержание учреждения по обеспечению деятельности Администрации города Серпухова</t>
  </si>
  <si>
    <t>13 1 01 01190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</si>
  <si>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</si>
  <si>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</si>
  <si>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Обеспечение проведения городских мероприятий и мероприятий по взаимодействию с общественными организациями</t>
  </si>
  <si>
    <t>13 1 01 20040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</si>
  <si>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</si>
  <si>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13 5 00 00000</t>
  </si>
  <si>
    <t>Основное мероприятие "Создание условий для снижения  административных барьеров"</t>
  </si>
  <si>
    <t>13 5 01 00000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</si>
  <si>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</si>
  <si>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</si>
  <si>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
</t>
  </si>
  <si>
    <t>13 5 01 60650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</si>
  <si>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</si>
  <si>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</si>
  <si>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</si>
  <si>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"Безопасный  Серпухов на 2015-2019 годы"</t>
  </si>
  <si>
    <t>06 0 00 00000</t>
  </si>
  <si>
    <t>Субсидии бюджетным учреждениям</t>
  </si>
  <si>
    <t>Подпрограмма "Обеспечение мероприятий гражданской обороны на территории городского округа Серпухов на 2015-2019 годы"</t>
  </si>
  <si>
    <t>06 4 00 00000</t>
  </si>
  <si>
    <t>Основное мероприятие "Обеспечение мероприятий по гражданской обороне"</t>
  </si>
  <si>
    <t>06 4 01 00000</t>
  </si>
  <si>
    <t>Мероприятия по гражданской обороне</t>
  </si>
  <si>
    <t>06 4 01 20080</t>
  </si>
  <si>
    <t>10</t>
  </si>
  <si>
    <t>Муниципальная программа "Безопасный Серпухов на 2015-2019 годы"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</si>
  <si>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</si>
  <si>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</si>
  <si>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на территории города Серпухова на 2015-2019 годы"</t>
  </si>
  <si>
    <t>06 5 00 00000</t>
  </si>
  <si>
    <t>Основное мероприятие " Создание системы мер по обеспечению безопасности жителей муниципального образования"</t>
  </si>
  <si>
    <t>06 5 01 00000</t>
  </si>
  <si>
    <t>Профилактика правонарушений, направленная на активизацию борьбы с преступностью, наркоманией, незаконной миграцией</t>
  </si>
  <si>
    <t>06 5 01 20100</t>
  </si>
  <si>
    <t>Национальная экономика</t>
  </si>
  <si>
    <t>08</t>
  </si>
  <si>
    <t>Муниципальная программа "Развитие транспортной системы городского округа Серпухов на 2015-2019 годы"</t>
  </si>
  <si>
    <t>12 0 00 00000</t>
  </si>
  <si>
    <t>Дорожное хозяйство (дорожные фонды)</t>
  </si>
  <si>
    <t>Подпрограмма "Содержание и ремонт дорожного хозяйства, обеспечение безопасности на дорогах Серпухова"</t>
  </si>
  <si>
    <t>12 1 00 00000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</si>
  <si>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</si>
  <si>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12 1 01 00000</t>
  </si>
  <si>
    <t>Содержание дорог общего пользования, тротуаров,  пешеходных дорожек, остановочных комплексов</t>
  </si>
  <si>
    <t>12 1 01 20130</t>
  </si>
  <si>
    <t>Основное мероприятие "Приведение дорог к нормативным требованиям"</t>
  </si>
  <si>
    <t>12 1 02 00000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</si>
  <si>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</si>
  <si>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12 1 02 60240</t>
  </si>
  <si>
    <t>Связь и информатика</t>
  </si>
  <si>
    <t>Подпрограмма "Развитие дошкольного образования"</t>
  </si>
  <si>
    <t>01 1 00 00000</t>
  </si>
  <si>
    <t>Основное мероприятие "Повышение эффективности деятельности дошкольных образовательных организаций"</t>
  </si>
  <si>
    <t>01 1 04 00000</t>
  </si>
  <si>
    <t>Обеспечение деятельности детских дошкольных учреждений</t>
  </si>
  <si>
    <t>01 1 04 01190</t>
  </si>
  <si>
    <t>Предоставление субсидий бюджетным, автономным учреждениям и иным некоммерческим образованиям</t>
  </si>
  <si>
    <t>Основное мероприятие "Реализация федеральных государственных образовательных стандартов общего образования"</t>
  </si>
  <si>
    <t>01 2 01 00000</t>
  </si>
  <si>
    <t>Обеспечение деятельности школ-детских садов, школ начальных, неполные средних и средних</t>
  </si>
  <si>
    <t>Муниципальная программа "Развитие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в г.Серпухове на 2016-2020 годы"</t>
  </si>
  <si>
    <t>17 0 00 00000</t>
  </si>
  <si>
    <t>Основное мероприятие "Повышение эффективности процессов управления всех уровней"</t>
  </si>
  <si>
    <t>17 0 01 00000</t>
  </si>
  <si>
    <t>Развитие информационных систем и ресурсов с целью повышения эффективности муниципального управления</t>
  </si>
  <si>
    <t>17 0 01 20530</t>
  </si>
  <si>
    <t>Основное мероприятие "Развитие базовой информационно-технической инфраструктуры и информационных систем"</t>
  </si>
  <si>
    <t>17 0 02 00000</t>
  </si>
  <si>
    <t>17 0 02 20560</t>
  </si>
  <si>
    <t>Другие вопросы в области национальной экономики</t>
  </si>
  <si>
    <t>12</t>
  </si>
  <si>
    <t>Муниципальная программа "Развитие предпринимательства Серпухова"</t>
  </si>
  <si>
    <t xml:space="preserve">04 </t>
  </si>
  <si>
    <t>15 0 00 00000</t>
  </si>
  <si>
    <t>Подпрограмма "Развитие потребительского рынка и услуг"</t>
  </si>
  <si>
    <t>15 1 00 00000</t>
  </si>
  <si>
    <t>Основное мероприятие "Развитие и совершенствование системы организации похоронного дела"</t>
  </si>
  <si>
    <t>15 1 02 00000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</si>
  <si>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</si>
  <si>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15 1 02 20380</t>
  </si>
  <si>
    <t>Подпрограмма "Развитие малого и среднего предпринимательства г. Серпухове"</t>
  </si>
  <si>
    <t>15 3 00 00000</t>
  </si>
  <si>
    <t>Основное мероприятие "Увеличение вклада малого и среднего предпринимательства в экономику города"</t>
  </si>
  <si>
    <t>15 3 02 00000</t>
  </si>
  <si>
    <t>Поддержка субъектов малого и среднего предпринимательства, реализующих программы модернизации производства</t>
  </si>
  <si>
    <t>15 3 02 20140</t>
  </si>
  <si>
    <t>Субсидии юридическим лицам (кроме некоммерческих организаций), индивидуальным предпринимателям, физическим лицам</t>
  </si>
  <si>
    <t>Поддержка социального предпринимательства и предпринимательства</t>
  </si>
  <si>
    <t>15 3 02 20150</t>
  </si>
  <si>
    <t>Жилищно-коммунальное хозяйство</t>
  </si>
  <si>
    <t>05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</si>
  <si>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</si>
  <si>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11 0 00 00000</t>
  </si>
  <si>
    <t>Коммунальное хозяйство</t>
  </si>
  <si>
    <t>Подпрограмма "Благоустройство города Серпухова"</t>
  </si>
  <si>
    <t>11 2 00 00000</t>
  </si>
  <si>
    <t>Основное мероприятие "Обеспечение комфортного пребывания населения на городских и дворовых территорий"</t>
  </si>
  <si>
    <t>11 2 01 00000</t>
  </si>
  <si>
    <t>Прочее благоустройств городских и дворовых территорий</t>
  </si>
  <si>
    <t>11 2 01 20430</t>
  </si>
  <si>
    <t>Благоустройство</t>
  </si>
  <si>
    <t>Приобретение техники для нужд благоустройства территорий муниципальных образований Московской области</t>
  </si>
  <si>
    <t>11 2 01 61360</t>
  </si>
  <si>
    <t>Муниципальная программа "Предпринимательство города Серпухова"</t>
  </si>
  <si>
    <t xml:space="preserve">Обеспечение деятельности учреждения в сфере похоронного дела </t>
  </si>
  <si>
    <t>15 1 02 01190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</si>
  <si>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</si>
  <si>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</si>
  <si>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</si>
  <si>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</si>
  <si>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Основное мероприятие "Реализация федерального государственного образовательного стандарта дошкольного образования"</t>
  </si>
  <si>
    <t>01 1 03 00000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</si>
  <si>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</si>
  <si>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01 1 03  62110</t>
  </si>
  <si>
    <t>Общее образование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</si>
  <si>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</si>
  <si>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01 2 01 62200</t>
  </si>
  <si>
    <t>Социальное обеспечение  и иные выплаты населению</t>
  </si>
  <si>
    <t xml:space="preserve"> Социальные выплаты гражданам, кроме публичных нормативных социальных выплат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</si>
  <si>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</si>
  <si>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01 2 01 62230</t>
  </si>
  <si>
    <t>01  2 02 00000</t>
  </si>
  <si>
    <t>01 2 02 01190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</si>
  <si>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</si>
  <si>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01 2 07 00000</t>
  </si>
  <si>
    <t>Обеспечение деятельности детских домов</t>
  </si>
  <si>
    <t>01 2 07 02190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</si>
  <si>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</si>
  <si>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01 2 07 62240</t>
  </si>
  <si>
    <t>Иные закупки товаров, работ и услуг для обеспечения государственных (муниципальных) нужд*</t>
  </si>
  <si>
    <t>Социальные выплаты гражданам, кроме публичных нормативных социальных выплат*</t>
  </si>
  <si>
    <t>Подпрограмма "Дополнительное образование и воспитание детей»</t>
  </si>
  <si>
    <t>01 3 00 00000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</si>
  <si>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</si>
  <si>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01 3 01 00000</t>
  </si>
  <si>
    <t>Обеспечение деятельности учреждения по внешкольной работе с детьми</t>
  </si>
  <si>
    <t>01 3 01 01190</t>
  </si>
  <si>
    <t>Муниципальная программа "Развитие физической культуры и спорта в городе Серпухове на 2014-2018 годы"</t>
  </si>
  <si>
    <t>02 0 00 00000</t>
  </si>
  <si>
    <t>Основное мероприятия "Подготовка спортивного резерва города Серпухова Московской области"</t>
  </si>
  <si>
    <t>02 0 02 00000</t>
  </si>
  <si>
    <t>02 0 02 01190</t>
  </si>
  <si>
    <t>Муниципальная программа "Культура Серпухова на 2015-2019 годы"</t>
  </si>
  <si>
    <t>04 0 00 00000</t>
  </si>
  <si>
    <t>Подпрограмма "Укрепление материально-технической базы муниципальных учреждений в сфере культуры"</t>
  </si>
  <si>
    <t>04 3 00 00000</t>
  </si>
  <si>
    <t>Основное мероприятие " Модернизация материально-технической базы муниципальных учреждений в сфере  культуры путем проведения капитального ремонта технического переоснащения и реконструкции"</t>
  </si>
  <si>
    <t>04 3 01 00000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</si>
  <si>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</si>
  <si>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04 3 01 62360</t>
  </si>
  <si>
    <t xml:space="preserve"> Подпрограмма "Дополнительное образование в сфере культуры и искусства"</t>
  </si>
  <si>
    <t>04 6 00 00000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</si>
  <si>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</si>
  <si>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04 6 01 00000</t>
  </si>
  <si>
    <t>04 6 01 01190</t>
  </si>
  <si>
    <t>Молодежная политика и оздоровление детей</t>
  </si>
  <si>
    <t>Муниципальная программа "Молодое поколение Серпухова на 2015-2019 годы"</t>
  </si>
  <si>
    <t>03 0 00 00000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</si>
  <si>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</si>
  <si>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03 0 01 00000</t>
  </si>
  <si>
    <t>Обеспечение деятельности учреждений по организационно-воспитательной работы с молодежью</t>
  </si>
  <si>
    <t>03 0 01 01190</t>
  </si>
  <si>
    <t>Публичные нормативные социальные выплаты гражданам*</t>
  </si>
  <si>
    <t>Другие вопросы в области образования</t>
  </si>
  <si>
    <t>01 0  00 00000</t>
  </si>
  <si>
    <t>Подпрограмма "Обеспечение деятельности подведомственных учреждений Комитета по образованию Администрации города Серпухова"</t>
  </si>
  <si>
    <t>01 4 00 00000</t>
  </si>
  <si>
    <t>Основное мероприятие "Повышение эффективности деятельности образовательных организаций"</t>
  </si>
  <si>
    <t>01 4 01 00000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</si>
  <si>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</si>
  <si>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01 4 01 01190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</si>
  <si>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</si>
  <si>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01 5 00 00000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</si>
  <si>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</si>
  <si>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01 5 01 00000</t>
  </si>
  <si>
    <t>01 5 01 00190</t>
  </si>
  <si>
    <t>Культура, кинематография</t>
  </si>
  <si>
    <t>Культура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</si>
  <si>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</si>
  <si>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04 1 00 00000</t>
  </si>
  <si>
    <t>Основное мероприятие "Охрана и сохранение объектов культурного наследия, находящихся в муниципальной собственности"</t>
  </si>
  <si>
    <t>04 1 01 00000</t>
  </si>
  <si>
    <t>Сохранение и охрана мемориалов и памятников Воинской славы</t>
  </si>
  <si>
    <t>04 1 01 20300</t>
  </si>
  <si>
    <t>Подпрограмма "Организация досуга, предоставление услуг в сфере культуры"</t>
  </si>
  <si>
    <t>04 2 00 00000</t>
  </si>
  <si>
    <t>Основное мероприятие "Организация библиотечного обслуживания населения муниципальными библиотеками"</t>
  </si>
  <si>
    <t>04 2 01 00000</t>
  </si>
  <si>
    <t>Обеспечение деятельности библиотек</t>
  </si>
  <si>
    <t>04 2 01 03190</t>
  </si>
  <si>
    <t>Обеспечение деятельности учреждений культуры</t>
  </si>
  <si>
    <t>Обеспечение деятельности театров, цирков, концертных и других организаций исполнительских искусств</t>
  </si>
  <si>
    <t>04 2 02 04190</t>
  </si>
  <si>
    <t>Подпрограмма "Развитие парковых территорий, парков культуры и отдыха"</t>
  </si>
  <si>
    <t>04 4 00 00000</t>
  </si>
  <si>
    <t xml:space="preserve">Основное мероприятие "Обеспечение развития парковых территорий, парков культуры и отдыха" </t>
  </si>
  <si>
    <t>04 4 01 00000</t>
  </si>
  <si>
    <t>04 4 01 05190</t>
  </si>
  <si>
    <t>Другие вопросы в области культуры, кинематографии</t>
  </si>
  <si>
    <t xml:space="preserve">Подпрограмма "Обеспечивающая подпрограмма" </t>
  </si>
  <si>
    <t>04 7 00 00000</t>
  </si>
  <si>
    <t>Основное мероприятие " Организация осуществления функций и полномочий в сфере культуры"</t>
  </si>
  <si>
    <t>04 7 01 00000</t>
  </si>
  <si>
    <t>04 7 01 00190</t>
  </si>
  <si>
    <t>Здравоохранение</t>
  </si>
  <si>
    <t>Другие вопросы в области здравоохранения</t>
  </si>
  <si>
    <t>Подпрограмма " Создание условий для оказания медицинской помощи населению г. Серпухова на 2015- 2019 годы"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</si>
  <si>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</si>
  <si>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</si>
  <si>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</si>
  <si>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Приобретение вакцины против гриппа</t>
  </si>
  <si>
    <t>09 1 02 20600</t>
  </si>
  <si>
    <t>Социальная политика</t>
  </si>
  <si>
    <t>Пенсионное обеспечение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</si>
  <si>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</si>
  <si>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96 0 00 00050</t>
  </si>
  <si>
    <t>Социальные выплаты гражданам, кроме публичных нормативных социальных выплат</t>
  </si>
  <si>
    <t xml:space="preserve">Социальное обеспечение  </t>
  </si>
  <si>
    <t>Подпрограмма " Создание условий для оказания медицинской помощи населению г. Серпухова на 2015-2019 годы"</t>
  </si>
  <si>
    <t>Основное мероприятие "Обеспечение кадрами медицинских организаций"</t>
  </si>
  <si>
    <t>09 1 01 00000</t>
  </si>
  <si>
    <t>Выплаты дополнительного материального обеспечения</t>
  </si>
  <si>
    <t>09 1 01 20170</t>
  </si>
  <si>
    <t>Стипендия</t>
  </si>
  <si>
    <t>Подпрограмма "Организация выплаты гражданам субсидий на оплату жилого помещения и коммунальных услуг на 2015-2019 годы"</t>
  </si>
  <si>
    <t>Исполнение и выплата субсидий на оплату жилого помещения и коммунальных услуг</t>
  </si>
  <si>
    <t>09 3 01 61410</t>
  </si>
  <si>
    <t>Публичные нормативные социальные выплаты гражданам</t>
  </si>
  <si>
    <t>Муниципальная программа "Жилище на 2015-2019 годы"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</si>
  <si>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</si>
  <si>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</si>
  <si>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</si>
  <si>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</si>
  <si>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10 0 01 51350</t>
  </si>
  <si>
    <t>Физическая культура и спорт</t>
  </si>
  <si>
    <t>Массовый спорт</t>
  </si>
  <si>
    <t>Обеспечение деятельности учреждений физической культуры и спорта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</si>
  <si>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</si>
  <si>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</si>
  <si>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</si>
  <si>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ИТОГО РАСХОДОВ</t>
  </si>
  <si>
    <t>Примечание:</t>
  </si>
  <si>
    <t>* Публичные нормативные обязательства</t>
  </si>
  <si>
    <t>О.В. Киселев</t>
  </si>
  <si>
    <t>Председатель Комитета по финансам и налоговой политике Администрации                   городского округа Серпухов</t>
  </si>
  <si>
    <t xml:space="preserve">Изменение распределений бюджетных ассигнований по разделам, подразделам, целевым статьям (муниципальным программам города Серпухова и непрограммным направлениям деятельности), группам и подгруппам видов расходов классификации расходов бюджета города Серпухова на 2016 год
</t>
  </si>
  <si>
    <t>Исполнение судебных актов</t>
  </si>
  <si>
    <t>04 2 02 00000</t>
  </si>
  <si>
    <t>Основное мероприятие "Обеспечение выполнения функций учреждений клубного типа и театров"</t>
  </si>
  <si>
    <t>02 0 01 00000</t>
  </si>
  <si>
    <t>02 0 01 01190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</si>
  <si>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</si>
  <si>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 xml:space="preserve">Приложение № 3                                                                              к решению Совета депутатов городского округа Серпухов                                            от 27.12.2016 № 150/17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</si>
</sst>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0"/>
      <name val="Arial"/>
      <family val="2"/>
      <charset val="204"/>
    </font>
    <font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164" fontId="6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164" fontId="8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0" fontId="1" fillId="0" borderId="1" xfId="0" quotePrefix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164" fontId="1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/>
    <xf numFmtId="49" fontId="11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/>
    <xf numFmtId="0" fontId="16" fillId="0" borderId="1" xfId="0" applyFont="1" applyFill="1" applyBorder="1"/>
    <xf numFmtId="0" fontId="11" fillId="0" borderId="1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2" fillId="0" borderId="1" xfId="0" applyFont="1" applyFill="1" applyBorder="1"/>
    <xf numFmtId="0" fontId="17" fillId="0" borderId="0" xfId="0" applyFont="1" applyFill="1"/>
    <xf numFmtId="0" fontId="1" fillId="0" borderId="0" xfId="0" applyFont="1" applyFill="1" applyAlignment="1">
      <alignment horizontal="left" wrapText="1"/>
    </xf>
    <xf numFmtId="0" fontId="0" fillId="0" borderId="0" xfId="0" applyFill="1"/>
    <xf numFmtId="0" fontId="1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4"/>
  <sheetViews>
    <sheetView tabSelected="1" zoomScale="75" zoomScaleNormal="75" workbookViewId="0">
      <selection activeCell="B2" sqref="B2:F2"/>
    </sheetView>
  </sheetViews>
  <sheetFormatPr defaultColWidth="8.85546875" defaultRowHeight="15" x14ac:dyDescent="0.25"/>
  <cols>
    <col min="1" max="1" width="36.28515625" style="58" customWidth="1"/>
    <col min="2" max="2" width="5.140625" style="58" customWidth="1"/>
    <col min="3" max="3" width="5.7109375" style="58" customWidth="1"/>
    <col min="4" max="4" width="14.28515625" style="58" customWidth="1"/>
    <col min="5" max="5" width="5.7109375" style="58" customWidth="1"/>
    <col min="6" max="6" width="11.28515625" style="58" customWidth="1"/>
    <col min="7" max="7" width="14.7109375" style="58" customWidth="1"/>
    <col min="8" max="16384" width="8.85546875" style="58"/>
  </cols>
  <sheetData>
    <row r="2" spans="1:7" ht="53.45" customHeight="1" x14ac:dyDescent="0.25">
      <c r="A2" s="1"/>
      <c r="B2" s="61" t="s">
        <v>307</v>
      </c>
      <c r="C2" s="61"/>
      <c r="D2" s="61"/>
      <c r="E2" s="61"/>
      <c r="F2" s="61"/>
    </row>
    <row r="3" spans="1:7" x14ac:dyDescent="0.25">
      <c r="A3" s="1"/>
      <c r="B3" s="57"/>
      <c r="C3" s="57"/>
      <c r="D3" s="57"/>
      <c r="E3" s="57"/>
      <c r="F3" s="1"/>
    </row>
    <row r="4" spans="1:7" ht="55.15" customHeight="1" x14ac:dyDescent="0.25">
      <c r="A4" s="62" t="s">
        <v>300</v>
      </c>
      <c r="B4" s="62"/>
      <c r="C4" s="62"/>
      <c r="D4" s="62"/>
      <c r="E4" s="62"/>
      <c r="F4" s="62"/>
    </row>
    <row r="5" spans="1:7" ht="15.75" x14ac:dyDescent="0.25">
      <c r="A5" s="1"/>
      <c r="B5" s="3"/>
      <c r="C5" s="3"/>
      <c r="D5" s="2"/>
      <c r="E5" s="1"/>
      <c r="F5" s="1"/>
    </row>
    <row r="6" spans="1:7" ht="15.75" x14ac:dyDescent="0.25">
      <c r="A6" s="1"/>
      <c r="B6" s="3"/>
      <c r="C6" s="3"/>
      <c r="D6" s="2"/>
      <c r="E6" s="1"/>
      <c r="F6" s="1" t="s">
        <v>0</v>
      </c>
      <c r="G6" s="1"/>
    </row>
    <row r="7" spans="1:7" ht="63.75" x14ac:dyDescent="0.25">
      <c r="A7" s="4" t="s">
        <v>1</v>
      </c>
      <c r="B7" s="5" t="s">
        <v>2</v>
      </c>
      <c r="C7" s="5" t="s">
        <v>3</v>
      </c>
      <c r="D7" s="4" t="s">
        <v>4</v>
      </c>
      <c r="E7" s="4" t="s">
        <v>5</v>
      </c>
      <c r="F7" s="4" t="s">
        <v>6</v>
      </c>
      <c r="G7" s="6" t="s">
        <v>7</v>
      </c>
    </row>
    <row r="8" spans="1:7" x14ac:dyDescent="0.25">
      <c r="A8" s="7" t="s">
        <v>8</v>
      </c>
      <c r="B8" s="8" t="s">
        <v>9</v>
      </c>
      <c r="C8" s="9"/>
      <c r="D8" s="10"/>
      <c r="E8" s="11"/>
      <c r="F8" s="12">
        <f>F9+F18+F38+F47</f>
        <v>1047.0999999999999</v>
      </c>
      <c r="G8" s="12">
        <f>G9+G18+G38+G47</f>
        <v>0</v>
      </c>
    </row>
    <row r="9" spans="1:7" ht="77.25" x14ac:dyDescent="0.25">
      <c r="A9" s="7" t="s">
        <v>15</v>
      </c>
      <c r="B9" s="8" t="s">
        <v>9</v>
      </c>
      <c r="C9" s="8" t="s">
        <v>16</v>
      </c>
      <c r="D9" s="10"/>
      <c r="E9" s="11"/>
      <c r="F9" s="12">
        <f>F10</f>
        <v>0</v>
      </c>
      <c r="G9" s="12">
        <f>G10</f>
        <v>0</v>
      </c>
    </row>
    <row r="10" spans="1:7" ht="51.75" x14ac:dyDescent="0.25">
      <c r="A10" s="13" t="s">
        <v>11</v>
      </c>
      <c r="B10" s="14" t="s">
        <v>9</v>
      </c>
      <c r="C10" s="14" t="s">
        <v>16</v>
      </c>
      <c r="D10" s="10" t="s">
        <v>12</v>
      </c>
      <c r="E10" s="11"/>
      <c r="F10" s="15">
        <f>F11</f>
        <v>0</v>
      </c>
      <c r="G10" s="15">
        <f>G11</f>
        <v>0</v>
      </c>
    </row>
    <row r="11" spans="1:7" x14ac:dyDescent="0.25">
      <c r="A11" s="13" t="s">
        <v>17</v>
      </c>
      <c r="B11" s="14" t="s">
        <v>9</v>
      </c>
      <c r="C11" s="14" t="s">
        <v>16</v>
      </c>
      <c r="D11" s="10" t="s">
        <v>18</v>
      </c>
      <c r="E11" s="11"/>
      <c r="F11" s="15">
        <f>F12+F14+F16</f>
        <v>0</v>
      </c>
      <c r="G11" s="15">
        <f>G12+G14+G16</f>
        <v>0</v>
      </c>
    </row>
    <row r="12" spans="1:7" ht="90" x14ac:dyDescent="0.25">
      <c r="A12" s="13" t="s">
        <v>13</v>
      </c>
      <c r="B12" s="14" t="s">
        <v>9</v>
      </c>
      <c r="C12" s="14" t="s">
        <v>16</v>
      </c>
      <c r="D12" s="10" t="s">
        <v>18</v>
      </c>
      <c r="E12" s="11">
        <v>100</v>
      </c>
      <c r="F12" s="15">
        <f>F13</f>
        <v>-25.2</v>
      </c>
      <c r="G12" s="15">
        <v>0</v>
      </c>
    </row>
    <row r="13" spans="1:7" ht="39" x14ac:dyDescent="0.25">
      <c r="A13" s="13" t="s">
        <v>14</v>
      </c>
      <c r="B13" s="14" t="s">
        <v>9</v>
      </c>
      <c r="C13" s="14" t="s">
        <v>16</v>
      </c>
      <c r="D13" s="10" t="s">
        <v>18</v>
      </c>
      <c r="E13" s="11">
        <v>120</v>
      </c>
      <c r="F13" s="15">
        <v>-25.2</v>
      </c>
      <c r="G13" s="15">
        <v>0</v>
      </c>
    </row>
    <row r="14" spans="1:7" ht="39" x14ac:dyDescent="0.25">
      <c r="A14" s="13" t="s">
        <v>19</v>
      </c>
      <c r="B14" s="14" t="s">
        <v>9</v>
      </c>
      <c r="C14" s="14" t="s">
        <v>16</v>
      </c>
      <c r="D14" s="10" t="s">
        <v>18</v>
      </c>
      <c r="E14" s="11">
        <v>200</v>
      </c>
      <c r="F14" s="15">
        <f>F15</f>
        <v>25.2</v>
      </c>
      <c r="G14" s="15">
        <v>0</v>
      </c>
    </row>
    <row r="15" spans="1:7" ht="39" x14ac:dyDescent="0.25">
      <c r="A15" s="13" t="s">
        <v>20</v>
      </c>
      <c r="B15" s="14" t="s">
        <v>9</v>
      </c>
      <c r="C15" s="14" t="s">
        <v>16</v>
      </c>
      <c r="D15" s="10" t="s">
        <v>18</v>
      </c>
      <c r="E15" s="11">
        <v>240</v>
      </c>
      <c r="F15" s="15">
        <f>25.2</f>
        <v>25.2</v>
      </c>
      <c r="G15" s="15">
        <v>0</v>
      </c>
    </row>
    <row r="16" spans="1:7" x14ac:dyDescent="0.25">
      <c r="A16" s="13" t="s">
        <v>21</v>
      </c>
      <c r="B16" s="14" t="s">
        <v>9</v>
      </c>
      <c r="C16" s="14" t="s">
        <v>16</v>
      </c>
      <c r="D16" s="10" t="s">
        <v>18</v>
      </c>
      <c r="E16" s="11">
        <v>800</v>
      </c>
      <c r="F16" s="15">
        <f>F17</f>
        <v>0</v>
      </c>
      <c r="G16" s="15">
        <v>0</v>
      </c>
    </row>
    <row r="17" spans="1:7" ht="26.25" x14ac:dyDescent="0.25">
      <c r="A17" s="13" t="s">
        <v>22</v>
      </c>
      <c r="B17" s="14" t="s">
        <v>9</v>
      </c>
      <c r="C17" s="14" t="s">
        <v>16</v>
      </c>
      <c r="D17" s="10" t="s">
        <v>18</v>
      </c>
      <c r="E17" s="11">
        <v>850</v>
      </c>
      <c r="F17" s="15">
        <v>0</v>
      </c>
      <c r="G17" s="15">
        <v>0</v>
      </c>
    </row>
    <row r="18" spans="1:7" ht="77.25" x14ac:dyDescent="0.25">
      <c r="A18" s="16" t="s">
        <v>23</v>
      </c>
      <c r="B18" s="17" t="s">
        <v>9</v>
      </c>
      <c r="C18" s="17" t="s">
        <v>24</v>
      </c>
      <c r="D18" s="18"/>
      <c r="E18" s="19"/>
      <c r="F18" s="20">
        <f>F19+F27</f>
        <v>247.9</v>
      </c>
      <c r="G18" s="20">
        <f>G19+G27</f>
        <v>0</v>
      </c>
    </row>
    <row r="19" spans="1:7" ht="51.75" x14ac:dyDescent="0.25">
      <c r="A19" s="13" t="s">
        <v>25</v>
      </c>
      <c r="B19" s="14" t="s">
        <v>9</v>
      </c>
      <c r="C19" s="14" t="s">
        <v>24</v>
      </c>
      <c r="D19" s="21" t="s">
        <v>26</v>
      </c>
      <c r="E19" s="11"/>
      <c r="F19" s="15">
        <f t="shared" ref="F19:G21" si="0">F20</f>
        <v>0</v>
      </c>
      <c r="G19" s="15">
        <f t="shared" si="0"/>
        <v>0</v>
      </c>
    </row>
    <row r="20" spans="1:7" ht="26.25" x14ac:dyDescent="0.25">
      <c r="A20" s="13" t="s">
        <v>27</v>
      </c>
      <c r="B20" s="14" t="s">
        <v>9</v>
      </c>
      <c r="C20" s="14" t="s">
        <v>24</v>
      </c>
      <c r="D20" s="21" t="s">
        <v>28</v>
      </c>
      <c r="E20" s="11"/>
      <c r="F20" s="15">
        <f t="shared" si="0"/>
        <v>0</v>
      </c>
      <c r="G20" s="15">
        <f t="shared" si="0"/>
        <v>0</v>
      </c>
    </row>
    <row r="21" spans="1:7" ht="51.75" x14ac:dyDescent="0.25">
      <c r="A21" s="22" t="s">
        <v>29</v>
      </c>
      <c r="B21" s="14" t="s">
        <v>9</v>
      </c>
      <c r="C21" s="14" t="s">
        <v>24</v>
      </c>
      <c r="D21" s="10" t="s">
        <v>30</v>
      </c>
      <c r="E21" s="11"/>
      <c r="F21" s="15">
        <f t="shared" si="0"/>
        <v>0</v>
      </c>
      <c r="G21" s="15">
        <f t="shared" si="0"/>
        <v>0</v>
      </c>
    </row>
    <row r="22" spans="1:7" ht="77.25" x14ac:dyDescent="0.25">
      <c r="A22" s="23" t="s">
        <v>31</v>
      </c>
      <c r="B22" s="14" t="s">
        <v>9</v>
      </c>
      <c r="C22" s="14" t="s">
        <v>24</v>
      </c>
      <c r="D22" s="21" t="s">
        <v>32</v>
      </c>
      <c r="E22" s="11"/>
      <c r="F22" s="15">
        <f>F23+F25</f>
        <v>0</v>
      </c>
      <c r="G22" s="15">
        <f>G23+G25</f>
        <v>0</v>
      </c>
    </row>
    <row r="23" spans="1:7" ht="90" x14ac:dyDescent="0.25">
      <c r="A23" s="13" t="s">
        <v>13</v>
      </c>
      <c r="B23" s="14" t="s">
        <v>9</v>
      </c>
      <c r="C23" s="14" t="s">
        <v>24</v>
      </c>
      <c r="D23" s="21" t="s">
        <v>32</v>
      </c>
      <c r="E23" s="11">
        <v>100</v>
      </c>
      <c r="F23" s="15">
        <f>F24</f>
        <v>235</v>
      </c>
      <c r="G23" s="15">
        <f>G24</f>
        <v>235</v>
      </c>
    </row>
    <row r="24" spans="1:7" ht="39" x14ac:dyDescent="0.25">
      <c r="A24" s="13" t="s">
        <v>14</v>
      </c>
      <c r="B24" s="14" t="s">
        <v>9</v>
      </c>
      <c r="C24" s="14" t="s">
        <v>24</v>
      </c>
      <c r="D24" s="21" t="s">
        <v>32</v>
      </c>
      <c r="E24" s="11">
        <v>120</v>
      </c>
      <c r="F24" s="24">
        <v>235</v>
      </c>
      <c r="G24" s="24">
        <v>235</v>
      </c>
    </row>
    <row r="25" spans="1:7" ht="39" x14ac:dyDescent="0.25">
      <c r="A25" s="13" t="s">
        <v>19</v>
      </c>
      <c r="B25" s="14" t="s">
        <v>9</v>
      </c>
      <c r="C25" s="14" t="s">
        <v>24</v>
      </c>
      <c r="D25" s="21" t="s">
        <v>32</v>
      </c>
      <c r="E25" s="11">
        <v>200</v>
      </c>
      <c r="F25" s="24">
        <f>F26</f>
        <v>-235</v>
      </c>
      <c r="G25" s="24">
        <f>G26</f>
        <v>-235</v>
      </c>
    </row>
    <row r="26" spans="1:7" ht="39" x14ac:dyDescent="0.25">
      <c r="A26" s="13" t="s">
        <v>20</v>
      </c>
      <c r="B26" s="14" t="s">
        <v>9</v>
      </c>
      <c r="C26" s="14" t="s">
        <v>24</v>
      </c>
      <c r="D26" s="21" t="s">
        <v>32</v>
      </c>
      <c r="E26" s="11">
        <v>240</v>
      </c>
      <c r="F26" s="24">
        <v>-235</v>
      </c>
      <c r="G26" s="24">
        <v>-235</v>
      </c>
    </row>
    <row r="27" spans="1:7" ht="39" x14ac:dyDescent="0.25">
      <c r="A27" s="13" t="s">
        <v>38</v>
      </c>
      <c r="B27" s="14" t="s">
        <v>9</v>
      </c>
      <c r="C27" s="14" t="s">
        <v>24</v>
      </c>
      <c r="D27" s="21" t="s">
        <v>39</v>
      </c>
      <c r="E27" s="11"/>
      <c r="F27" s="15">
        <f>F28</f>
        <v>247.9</v>
      </c>
      <c r="G27" s="15">
        <v>0</v>
      </c>
    </row>
    <row r="28" spans="1:7" ht="39" x14ac:dyDescent="0.25">
      <c r="A28" s="13" t="s">
        <v>40</v>
      </c>
      <c r="B28" s="14" t="s">
        <v>9</v>
      </c>
      <c r="C28" s="14" t="s">
        <v>24</v>
      </c>
      <c r="D28" s="10" t="s">
        <v>41</v>
      </c>
      <c r="E28" s="11"/>
      <c r="F28" s="15">
        <f>F29</f>
        <v>247.9</v>
      </c>
      <c r="G28" s="15">
        <v>0</v>
      </c>
    </row>
    <row r="29" spans="1:7" ht="39" x14ac:dyDescent="0.25">
      <c r="A29" s="13" t="s">
        <v>42</v>
      </c>
      <c r="B29" s="14" t="s">
        <v>9</v>
      </c>
      <c r="C29" s="14" t="s">
        <v>24</v>
      </c>
      <c r="D29" s="10" t="s">
        <v>43</v>
      </c>
      <c r="E29" s="11"/>
      <c r="F29" s="15">
        <f>F30</f>
        <v>247.9</v>
      </c>
      <c r="G29" s="15">
        <v>0</v>
      </c>
    </row>
    <row r="30" spans="1:7" ht="26.25" x14ac:dyDescent="0.25">
      <c r="A30" s="13" t="s">
        <v>44</v>
      </c>
      <c r="B30" s="14" t="s">
        <v>9</v>
      </c>
      <c r="C30" s="14" t="s">
        <v>24</v>
      </c>
      <c r="D30" s="10" t="s">
        <v>45</v>
      </c>
      <c r="E30" s="11"/>
      <c r="F30" s="15">
        <f>F31+F33+F35</f>
        <v>247.9</v>
      </c>
      <c r="G30" s="15">
        <v>0</v>
      </c>
    </row>
    <row r="31" spans="1:7" ht="90" x14ac:dyDescent="0.25">
      <c r="A31" s="13" t="s">
        <v>13</v>
      </c>
      <c r="B31" s="14" t="s">
        <v>9</v>
      </c>
      <c r="C31" s="14" t="s">
        <v>24</v>
      </c>
      <c r="D31" s="10" t="s">
        <v>45</v>
      </c>
      <c r="E31" s="11">
        <v>100</v>
      </c>
      <c r="F31" s="15">
        <v>0</v>
      </c>
      <c r="G31" s="15">
        <v>0</v>
      </c>
    </row>
    <row r="32" spans="1:7" ht="39" x14ac:dyDescent="0.25">
      <c r="A32" s="13" t="s">
        <v>14</v>
      </c>
      <c r="B32" s="14" t="s">
        <v>9</v>
      </c>
      <c r="C32" s="14" t="s">
        <v>24</v>
      </c>
      <c r="D32" s="10" t="s">
        <v>45</v>
      </c>
      <c r="E32" s="11">
        <v>120</v>
      </c>
      <c r="F32" s="15">
        <v>0</v>
      </c>
      <c r="G32" s="15">
        <v>0</v>
      </c>
    </row>
    <row r="33" spans="1:7" ht="39" x14ac:dyDescent="0.25">
      <c r="A33" s="13" t="s">
        <v>19</v>
      </c>
      <c r="B33" s="14" t="s">
        <v>9</v>
      </c>
      <c r="C33" s="14" t="s">
        <v>24</v>
      </c>
      <c r="D33" s="10" t="s">
        <v>45</v>
      </c>
      <c r="E33" s="11">
        <v>200</v>
      </c>
      <c r="F33" s="15">
        <f>F34</f>
        <v>213.3</v>
      </c>
      <c r="G33" s="15">
        <v>0</v>
      </c>
    </row>
    <row r="34" spans="1:7" ht="39" x14ac:dyDescent="0.25">
      <c r="A34" s="13" t="s">
        <v>20</v>
      </c>
      <c r="B34" s="14" t="s">
        <v>9</v>
      </c>
      <c r="C34" s="14" t="s">
        <v>24</v>
      </c>
      <c r="D34" s="10" t="s">
        <v>45</v>
      </c>
      <c r="E34" s="11">
        <v>240</v>
      </c>
      <c r="F34" s="24">
        <v>213.3</v>
      </c>
      <c r="G34" s="24">
        <v>0</v>
      </c>
    </row>
    <row r="35" spans="1:7" x14ac:dyDescent="0.25">
      <c r="A35" s="13" t="s">
        <v>21</v>
      </c>
      <c r="B35" s="14" t="s">
        <v>9</v>
      </c>
      <c r="C35" s="14" t="s">
        <v>24</v>
      </c>
      <c r="D35" s="10" t="s">
        <v>45</v>
      </c>
      <c r="E35" s="11">
        <v>800</v>
      </c>
      <c r="F35" s="24">
        <f>F36+F37</f>
        <v>34.6</v>
      </c>
      <c r="G35" s="24">
        <v>0</v>
      </c>
    </row>
    <row r="36" spans="1:7" x14ac:dyDescent="0.25">
      <c r="A36" s="13" t="s">
        <v>301</v>
      </c>
      <c r="B36" s="14" t="s">
        <v>9</v>
      </c>
      <c r="C36" s="14" t="s">
        <v>24</v>
      </c>
      <c r="D36" s="10" t="s">
        <v>45</v>
      </c>
      <c r="E36" s="11">
        <v>830</v>
      </c>
      <c r="F36" s="24">
        <v>34.6</v>
      </c>
      <c r="G36" s="24">
        <v>0</v>
      </c>
    </row>
    <row r="37" spans="1:7" ht="26.25" x14ac:dyDescent="0.25">
      <c r="A37" s="13" t="s">
        <v>22</v>
      </c>
      <c r="B37" s="14" t="s">
        <v>9</v>
      </c>
      <c r="C37" s="14" t="s">
        <v>24</v>
      </c>
      <c r="D37" s="10" t="s">
        <v>45</v>
      </c>
      <c r="E37" s="11">
        <v>850</v>
      </c>
      <c r="F37" s="24">
        <v>0</v>
      </c>
      <c r="G37" s="24">
        <v>0</v>
      </c>
    </row>
    <row r="38" spans="1:7" ht="64.5" x14ac:dyDescent="0.25">
      <c r="A38" s="16" t="s">
        <v>48</v>
      </c>
      <c r="B38" s="17" t="s">
        <v>9</v>
      </c>
      <c r="C38" s="17" t="s">
        <v>49</v>
      </c>
      <c r="D38" s="18"/>
      <c r="E38" s="19"/>
      <c r="F38" s="25">
        <f>F39</f>
        <v>-4.7</v>
      </c>
      <c r="G38" s="25">
        <f>G39</f>
        <v>0</v>
      </c>
    </row>
    <row r="39" spans="1:7" ht="39" x14ac:dyDescent="0.25">
      <c r="A39" s="13" t="s">
        <v>38</v>
      </c>
      <c r="B39" s="14" t="s">
        <v>9</v>
      </c>
      <c r="C39" s="14" t="s">
        <v>49</v>
      </c>
      <c r="D39" s="10" t="s">
        <v>39</v>
      </c>
      <c r="E39" s="11"/>
      <c r="F39" s="24">
        <f>F40</f>
        <v>-4.7</v>
      </c>
      <c r="G39" s="24">
        <v>0</v>
      </c>
    </row>
    <row r="40" spans="1:7" ht="39" x14ac:dyDescent="0.25">
      <c r="A40" s="13" t="s">
        <v>40</v>
      </c>
      <c r="B40" s="14" t="s">
        <v>9</v>
      </c>
      <c r="C40" s="14" t="s">
        <v>49</v>
      </c>
      <c r="D40" s="10" t="s">
        <v>41</v>
      </c>
      <c r="E40" s="11"/>
      <c r="F40" s="24">
        <f>F41</f>
        <v>-4.7</v>
      </c>
      <c r="G40" s="24">
        <v>0</v>
      </c>
    </row>
    <row r="41" spans="1:7" ht="39" x14ac:dyDescent="0.25">
      <c r="A41" s="13" t="s">
        <v>42</v>
      </c>
      <c r="B41" s="14" t="s">
        <v>9</v>
      </c>
      <c r="C41" s="14" t="s">
        <v>49</v>
      </c>
      <c r="D41" s="10" t="s">
        <v>43</v>
      </c>
      <c r="E41" s="11"/>
      <c r="F41" s="24">
        <f>F42</f>
        <v>-4.7</v>
      </c>
      <c r="G41" s="24">
        <v>0</v>
      </c>
    </row>
    <row r="42" spans="1:7" ht="26.25" x14ac:dyDescent="0.25">
      <c r="A42" s="13" t="s">
        <v>44</v>
      </c>
      <c r="B42" s="14" t="s">
        <v>9</v>
      </c>
      <c r="C42" s="14" t="s">
        <v>49</v>
      </c>
      <c r="D42" s="10" t="s">
        <v>45</v>
      </c>
      <c r="E42" s="11"/>
      <c r="F42" s="24">
        <f>F43+F45</f>
        <v>-4.7</v>
      </c>
      <c r="G42" s="24">
        <v>0</v>
      </c>
    </row>
    <row r="43" spans="1:7" ht="90" x14ac:dyDescent="0.25">
      <c r="A43" s="13" t="s">
        <v>13</v>
      </c>
      <c r="B43" s="14" t="s">
        <v>9</v>
      </c>
      <c r="C43" s="14" t="s">
        <v>49</v>
      </c>
      <c r="D43" s="10" t="s">
        <v>45</v>
      </c>
      <c r="E43" s="11">
        <v>100</v>
      </c>
      <c r="F43" s="24">
        <v>0</v>
      </c>
      <c r="G43" s="24">
        <v>0</v>
      </c>
    </row>
    <row r="44" spans="1:7" ht="39" x14ac:dyDescent="0.25">
      <c r="A44" s="13" t="s">
        <v>14</v>
      </c>
      <c r="B44" s="14" t="s">
        <v>9</v>
      </c>
      <c r="C44" s="14" t="s">
        <v>49</v>
      </c>
      <c r="D44" s="10" t="s">
        <v>45</v>
      </c>
      <c r="E44" s="11">
        <v>120</v>
      </c>
      <c r="F44" s="24">
        <v>0</v>
      </c>
      <c r="G44" s="24">
        <v>0</v>
      </c>
    </row>
    <row r="45" spans="1:7" ht="39" x14ac:dyDescent="0.25">
      <c r="A45" s="13" t="s">
        <v>19</v>
      </c>
      <c r="B45" s="14" t="s">
        <v>9</v>
      </c>
      <c r="C45" s="14" t="s">
        <v>49</v>
      </c>
      <c r="D45" s="10" t="s">
        <v>45</v>
      </c>
      <c r="E45" s="11">
        <v>200</v>
      </c>
      <c r="F45" s="24">
        <f>F46</f>
        <v>-4.7</v>
      </c>
      <c r="G45" s="24">
        <v>0</v>
      </c>
    </row>
    <row r="46" spans="1:7" ht="39" x14ac:dyDescent="0.25">
      <c r="A46" s="13" t="s">
        <v>20</v>
      </c>
      <c r="B46" s="14" t="s">
        <v>9</v>
      </c>
      <c r="C46" s="14" t="s">
        <v>49</v>
      </c>
      <c r="D46" s="10" t="s">
        <v>45</v>
      </c>
      <c r="E46" s="11">
        <v>240</v>
      </c>
      <c r="F46" s="24">
        <v>-4.7</v>
      </c>
      <c r="G46" s="24">
        <v>0</v>
      </c>
    </row>
    <row r="47" spans="1:7" ht="26.25" x14ac:dyDescent="0.25">
      <c r="A47" s="26" t="s">
        <v>51</v>
      </c>
      <c r="B47" s="8" t="s">
        <v>9</v>
      </c>
      <c r="C47" s="8" t="s">
        <v>52</v>
      </c>
      <c r="D47" s="10"/>
      <c r="E47" s="11"/>
      <c r="F47" s="29">
        <f>F48</f>
        <v>803.9</v>
      </c>
      <c r="G47" s="29">
        <f>G48</f>
        <v>0</v>
      </c>
    </row>
    <row r="48" spans="1:7" ht="39" x14ac:dyDescent="0.25">
      <c r="A48" s="13" t="s">
        <v>38</v>
      </c>
      <c r="B48" s="14" t="s">
        <v>9</v>
      </c>
      <c r="C48" s="14" t="s">
        <v>52</v>
      </c>
      <c r="D48" s="10" t="s">
        <v>39</v>
      </c>
      <c r="E48" s="11"/>
      <c r="F48" s="15">
        <f>F49+F64</f>
        <v>803.9</v>
      </c>
      <c r="G48" s="15">
        <v>0</v>
      </c>
    </row>
    <row r="49" spans="1:7" ht="39" x14ac:dyDescent="0.25">
      <c r="A49" s="13" t="s">
        <v>40</v>
      </c>
      <c r="B49" s="14" t="s">
        <v>9</v>
      </c>
      <c r="C49" s="14" t="s">
        <v>52</v>
      </c>
      <c r="D49" s="10" t="s">
        <v>41</v>
      </c>
      <c r="E49" s="11"/>
      <c r="F49" s="15">
        <f>F50</f>
        <v>52.9</v>
      </c>
      <c r="G49" s="15">
        <v>0</v>
      </c>
    </row>
    <row r="50" spans="1:7" ht="39" x14ac:dyDescent="0.25">
      <c r="A50" s="13" t="s">
        <v>42</v>
      </c>
      <c r="B50" s="14" t="s">
        <v>9</v>
      </c>
      <c r="C50" s="14" t="s">
        <v>52</v>
      </c>
      <c r="D50" s="10" t="s">
        <v>43</v>
      </c>
      <c r="E50" s="11"/>
      <c r="F50" s="15">
        <f>F51+F58</f>
        <v>52.9</v>
      </c>
      <c r="G50" s="15">
        <v>0</v>
      </c>
    </row>
    <row r="51" spans="1:7" ht="39" x14ac:dyDescent="0.25">
      <c r="A51" s="13" t="s">
        <v>53</v>
      </c>
      <c r="B51" s="14" t="s">
        <v>9</v>
      </c>
      <c r="C51" s="14" t="s">
        <v>52</v>
      </c>
      <c r="D51" s="10" t="s">
        <v>54</v>
      </c>
      <c r="E51" s="11"/>
      <c r="F51" s="15">
        <f>F52+F54+F56</f>
        <v>-50.1</v>
      </c>
      <c r="G51" s="15">
        <v>0</v>
      </c>
    </row>
    <row r="52" spans="1:7" ht="90" x14ac:dyDescent="0.25">
      <c r="A52" s="30" t="s">
        <v>55</v>
      </c>
      <c r="B52" s="14" t="s">
        <v>9</v>
      </c>
      <c r="C52" s="14" t="s">
        <v>52</v>
      </c>
      <c r="D52" s="10" t="s">
        <v>54</v>
      </c>
      <c r="E52" s="11">
        <v>100</v>
      </c>
      <c r="F52" s="15">
        <f>F53</f>
        <v>0.3</v>
      </c>
      <c r="G52" s="15">
        <v>0</v>
      </c>
    </row>
    <row r="53" spans="1:7" ht="26.25" x14ac:dyDescent="0.25">
      <c r="A53" s="30" t="s">
        <v>56</v>
      </c>
      <c r="B53" s="14" t="s">
        <v>9</v>
      </c>
      <c r="C53" s="14" t="s">
        <v>52</v>
      </c>
      <c r="D53" s="10" t="s">
        <v>54</v>
      </c>
      <c r="E53" s="11">
        <v>110</v>
      </c>
      <c r="F53" s="15">
        <v>0.3</v>
      </c>
      <c r="G53" s="15">
        <v>0</v>
      </c>
    </row>
    <row r="54" spans="1:7" ht="39" x14ac:dyDescent="0.25">
      <c r="A54" s="13" t="s">
        <v>19</v>
      </c>
      <c r="B54" s="14" t="s">
        <v>9</v>
      </c>
      <c r="C54" s="14" t="s">
        <v>52</v>
      </c>
      <c r="D54" s="10" t="s">
        <v>54</v>
      </c>
      <c r="E54" s="11">
        <v>200</v>
      </c>
      <c r="F54" s="15">
        <f>F55</f>
        <v>36.4</v>
      </c>
      <c r="G54" s="15">
        <v>0</v>
      </c>
    </row>
    <row r="55" spans="1:7" ht="39" x14ac:dyDescent="0.25">
      <c r="A55" s="13" t="s">
        <v>20</v>
      </c>
      <c r="B55" s="14" t="s">
        <v>9</v>
      </c>
      <c r="C55" s="14" t="s">
        <v>52</v>
      </c>
      <c r="D55" s="10" t="s">
        <v>54</v>
      </c>
      <c r="E55" s="11">
        <v>240</v>
      </c>
      <c r="F55" s="15">
        <v>36.4</v>
      </c>
      <c r="G55" s="15">
        <v>0</v>
      </c>
    </row>
    <row r="56" spans="1:7" x14ac:dyDescent="0.25">
      <c r="A56" s="13" t="s">
        <v>21</v>
      </c>
      <c r="B56" s="14" t="s">
        <v>9</v>
      </c>
      <c r="C56" s="14" t="s">
        <v>52</v>
      </c>
      <c r="D56" s="10" t="s">
        <v>54</v>
      </c>
      <c r="E56" s="11">
        <v>800</v>
      </c>
      <c r="F56" s="15">
        <f>F57</f>
        <v>-86.8</v>
      </c>
      <c r="G56" s="15">
        <v>0</v>
      </c>
    </row>
    <row r="57" spans="1:7" ht="26.25" x14ac:dyDescent="0.25">
      <c r="A57" s="13" t="s">
        <v>22</v>
      </c>
      <c r="B57" s="14" t="s">
        <v>9</v>
      </c>
      <c r="C57" s="14" t="s">
        <v>52</v>
      </c>
      <c r="D57" s="10" t="s">
        <v>54</v>
      </c>
      <c r="E57" s="11">
        <v>850</v>
      </c>
      <c r="F57" s="15">
        <v>-86.8</v>
      </c>
      <c r="G57" s="15">
        <v>0</v>
      </c>
    </row>
    <row r="58" spans="1:7" ht="51.75" x14ac:dyDescent="0.25">
      <c r="A58" s="13" t="s">
        <v>57</v>
      </c>
      <c r="B58" s="14" t="s">
        <v>9</v>
      </c>
      <c r="C58" s="14" t="s">
        <v>52</v>
      </c>
      <c r="D58" s="10" t="s">
        <v>58</v>
      </c>
      <c r="E58" s="11"/>
      <c r="F58" s="24">
        <f>F59+F61</f>
        <v>103</v>
      </c>
      <c r="G58" s="24">
        <f>G59+G61</f>
        <v>0</v>
      </c>
    </row>
    <row r="59" spans="1:7" ht="39" x14ac:dyDescent="0.25">
      <c r="A59" s="13" t="s">
        <v>19</v>
      </c>
      <c r="B59" s="14" t="s">
        <v>9</v>
      </c>
      <c r="C59" s="14" t="s">
        <v>52</v>
      </c>
      <c r="D59" s="10" t="s">
        <v>58</v>
      </c>
      <c r="E59" s="11">
        <v>200</v>
      </c>
      <c r="F59" s="15">
        <v>0</v>
      </c>
      <c r="G59" s="15">
        <v>0</v>
      </c>
    </row>
    <row r="60" spans="1:7" ht="39" x14ac:dyDescent="0.25">
      <c r="A60" s="13" t="s">
        <v>20</v>
      </c>
      <c r="B60" s="14" t="s">
        <v>9</v>
      </c>
      <c r="C60" s="14" t="s">
        <v>52</v>
      </c>
      <c r="D60" s="10" t="s">
        <v>58</v>
      </c>
      <c r="E60" s="11">
        <v>240</v>
      </c>
      <c r="F60" s="24">
        <v>0</v>
      </c>
      <c r="G60" s="24">
        <v>0</v>
      </c>
    </row>
    <row r="61" spans="1:7" x14ac:dyDescent="0.25">
      <c r="A61" s="13" t="s">
        <v>21</v>
      </c>
      <c r="B61" s="14" t="s">
        <v>9</v>
      </c>
      <c r="C61" s="14" t="s">
        <v>52</v>
      </c>
      <c r="D61" s="10" t="s">
        <v>58</v>
      </c>
      <c r="E61" s="11">
        <v>800</v>
      </c>
      <c r="F61" s="24">
        <f>F62+F63</f>
        <v>103</v>
      </c>
      <c r="G61" s="24">
        <v>0</v>
      </c>
    </row>
    <row r="62" spans="1:7" x14ac:dyDescent="0.25">
      <c r="A62" s="13" t="s">
        <v>301</v>
      </c>
      <c r="B62" s="14" t="s">
        <v>9</v>
      </c>
      <c r="C62" s="14" t="s">
        <v>52</v>
      </c>
      <c r="D62" s="10" t="s">
        <v>58</v>
      </c>
      <c r="E62" s="11">
        <v>830</v>
      </c>
      <c r="F62" s="15">
        <v>100</v>
      </c>
      <c r="G62" s="15">
        <v>0</v>
      </c>
    </row>
    <row r="63" spans="1:7" ht="26.25" x14ac:dyDescent="0.25">
      <c r="A63" s="13" t="s">
        <v>22</v>
      </c>
      <c r="B63" s="14" t="s">
        <v>9</v>
      </c>
      <c r="C63" s="14" t="s">
        <v>52</v>
      </c>
      <c r="D63" s="10" t="s">
        <v>58</v>
      </c>
      <c r="E63" s="11">
        <v>850</v>
      </c>
      <c r="F63" s="24">
        <v>3</v>
      </c>
      <c r="G63" s="24">
        <v>0</v>
      </c>
    </row>
    <row r="64" spans="1:7" ht="115.5" x14ac:dyDescent="0.25">
      <c r="A64" s="13" t="s">
        <v>59</v>
      </c>
      <c r="B64" s="14" t="s">
        <v>9</v>
      </c>
      <c r="C64" s="14" t="s">
        <v>52</v>
      </c>
      <c r="D64" s="10" t="s">
        <v>60</v>
      </c>
      <c r="E64" s="11"/>
      <c r="F64" s="24">
        <f>F65</f>
        <v>751</v>
      </c>
      <c r="G64" s="24">
        <v>0</v>
      </c>
    </row>
    <row r="65" spans="1:7" ht="39" x14ac:dyDescent="0.25">
      <c r="A65" s="13" t="s">
        <v>61</v>
      </c>
      <c r="B65" s="14" t="s">
        <v>9</v>
      </c>
      <c r="C65" s="14" t="s">
        <v>52</v>
      </c>
      <c r="D65" s="10" t="s">
        <v>62</v>
      </c>
      <c r="E65" s="11"/>
      <c r="F65" s="24">
        <f>F66</f>
        <v>751</v>
      </c>
      <c r="G65" s="24">
        <v>0</v>
      </c>
    </row>
    <row r="66" spans="1:7" ht="77.25" x14ac:dyDescent="0.25">
      <c r="A66" s="13" t="s">
        <v>65</v>
      </c>
      <c r="B66" s="14" t="s">
        <v>9</v>
      </c>
      <c r="C66" s="14" t="s">
        <v>52</v>
      </c>
      <c r="D66" s="10" t="s">
        <v>66</v>
      </c>
      <c r="E66" s="11"/>
      <c r="F66" s="15">
        <f>F67</f>
        <v>751</v>
      </c>
      <c r="G66" s="15">
        <v>0</v>
      </c>
    </row>
    <row r="67" spans="1:7" ht="39" x14ac:dyDescent="0.25">
      <c r="A67" s="13" t="s">
        <v>63</v>
      </c>
      <c r="B67" s="14" t="s">
        <v>9</v>
      </c>
      <c r="C67" s="14" t="s">
        <v>52</v>
      </c>
      <c r="D67" s="10" t="s">
        <v>66</v>
      </c>
      <c r="E67" s="11">
        <v>600</v>
      </c>
      <c r="F67" s="15">
        <f>F68</f>
        <v>751</v>
      </c>
      <c r="G67" s="15">
        <v>0</v>
      </c>
    </row>
    <row r="68" spans="1:7" x14ac:dyDescent="0.25">
      <c r="A68" s="13" t="s">
        <v>64</v>
      </c>
      <c r="B68" s="14" t="s">
        <v>9</v>
      </c>
      <c r="C68" s="14" t="s">
        <v>52</v>
      </c>
      <c r="D68" s="10" t="s">
        <v>66</v>
      </c>
      <c r="E68" s="11">
        <v>620</v>
      </c>
      <c r="F68" s="15">
        <v>751</v>
      </c>
      <c r="G68" s="15">
        <v>0</v>
      </c>
    </row>
    <row r="69" spans="1:7" ht="39" x14ac:dyDescent="0.25">
      <c r="A69" s="7" t="s">
        <v>67</v>
      </c>
      <c r="B69" s="8" t="s">
        <v>16</v>
      </c>
      <c r="C69" s="9"/>
      <c r="D69" s="10"/>
      <c r="E69" s="11"/>
      <c r="F69" s="12">
        <f>F70+F77</f>
        <v>-186.1</v>
      </c>
      <c r="G69" s="12">
        <v>0</v>
      </c>
    </row>
    <row r="70" spans="1:7" ht="51.75" x14ac:dyDescent="0.25">
      <c r="A70" s="26" t="s">
        <v>68</v>
      </c>
      <c r="B70" s="8" t="s">
        <v>16</v>
      </c>
      <c r="C70" s="8" t="s">
        <v>69</v>
      </c>
      <c r="D70" s="10"/>
      <c r="E70" s="11"/>
      <c r="F70" s="29">
        <f t="shared" ref="F70:F75" si="1">F71</f>
        <v>-163.69999999999999</v>
      </c>
      <c r="G70" s="29">
        <v>0</v>
      </c>
    </row>
    <row r="71" spans="1:7" ht="39" x14ac:dyDescent="0.25">
      <c r="A71" s="13" t="s">
        <v>70</v>
      </c>
      <c r="B71" s="14" t="s">
        <v>16</v>
      </c>
      <c r="C71" s="14" t="s">
        <v>69</v>
      </c>
      <c r="D71" s="10" t="s">
        <v>71</v>
      </c>
      <c r="E71" s="11"/>
      <c r="F71" s="24">
        <f t="shared" si="1"/>
        <v>-163.69999999999999</v>
      </c>
      <c r="G71" s="24">
        <v>0</v>
      </c>
    </row>
    <row r="72" spans="1:7" ht="51.75" x14ac:dyDescent="0.25">
      <c r="A72" s="13" t="s">
        <v>73</v>
      </c>
      <c r="B72" s="14" t="s">
        <v>16</v>
      </c>
      <c r="C72" s="14" t="s">
        <v>69</v>
      </c>
      <c r="D72" s="10" t="s">
        <v>74</v>
      </c>
      <c r="E72" s="11"/>
      <c r="F72" s="24">
        <f t="shared" si="1"/>
        <v>-163.69999999999999</v>
      </c>
      <c r="G72" s="24">
        <v>0</v>
      </c>
    </row>
    <row r="73" spans="1:7" ht="26.25" x14ac:dyDescent="0.25">
      <c r="A73" s="28" t="s">
        <v>75</v>
      </c>
      <c r="B73" s="14" t="s">
        <v>16</v>
      </c>
      <c r="C73" s="14" t="s">
        <v>69</v>
      </c>
      <c r="D73" s="10" t="s">
        <v>76</v>
      </c>
      <c r="E73" s="11"/>
      <c r="F73" s="24">
        <f t="shared" si="1"/>
        <v>-163.69999999999999</v>
      </c>
      <c r="G73" s="24">
        <v>0</v>
      </c>
    </row>
    <row r="74" spans="1:7" x14ac:dyDescent="0.25">
      <c r="A74" s="28" t="s">
        <v>77</v>
      </c>
      <c r="B74" s="14" t="s">
        <v>16</v>
      </c>
      <c r="C74" s="14" t="s">
        <v>69</v>
      </c>
      <c r="D74" s="10" t="s">
        <v>78</v>
      </c>
      <c r="E74" s="11"/>
      <c r="F74" s="15">
        <f t="shared" si="1"/>
        <v>-163.69999999999999</v>
      </c>
      <c r="G74" s="15">
        <v>0</v>
      </c>
    </row>
    <row r="75" spans="1:7" ht="39" x14ac:dyDescent="0.25">
      <c r="A75" s="13" t="s">
        <v>19</v>
      </c>
      <c r="B75" s="14" t="s">
        <v>16</v>
      </c>
      <c r="C75" s="14" t="s">
        <v>69</v>
      </c>
      <c r="D75" s="10" t="s">
        <v>78</v>
      </c>
      <c r="E75" s="11">
        <v>200</v>
      </c>
      <c r="F75" s="15">
        <f t="shared" si="1"/>
        <v>-163.69999999999999</v>
      </c>
      <c r="G75" s="15">
        <v>0</v>
      </c>
    </row>
    <row r="76" spans="1:7" ht="39" x14ac:dyDescent="0.25">
      <c r="A76" s="13" t="s">
        <v>20</v>
      </c>
      <c r="B76" s="14" t="s">
        <v>16</v>
      </c>
      <c r="C76" s="14" t="s">
        <v>69</v>
      </c>
      <c r="D76" s="10" t="s">
        <v>78</v>
      </c>
      <c r="E76" s="11">
        <v>240</v>
      </c>
      <c r="F76" s="15">
        <v>-163.69999999999999</v>
      </c>
      <c r="G76" s="15">
        <v>0</v>
      </c>
    </row>
    <row r="77" spans="1:7" ht="51.75" x14ac:dyDescent="0.25">
      <c r="A77" s="26" t="s">
        <v>81</v>
      </c>
      <c r="B77" s="8" t="s">
        <v>16</v>
      </c>
      <c r="C77" s="8" t="s">
        <v>82</v>
      </c>
      <c r="D77" s="10"/>
      <c r="E77" s="11"/>
      <c r="F77" s="29">
        <f t="shared" ref="F77:F82" si="2">F78</f>
        <v>-22.4</v>
      </c>
      <c r="G77" s="29">
        <v>0</v>
      </c>
    </row>
    <row r="78" spans="1:7" ht="39" x14ac:dyDescent="0.25">
      <c r="A78" s="13" t="s">
        <v>80</v>
      </c>
      <c r="B78" s="14" t="s">
        <v>16</v>
      </c>
      <c r="C78" s="14" t="s">
        <v>82</v>
      </c>
      <c r="D78" s="10" t="s">
        <v>71</v>
      </c>
      <c r="E78" s="11"/>
      <c r="F78" s="37">
        <f t="shared" si="2"/>
        <v>-22.4</v>
      </c>
      <c r="G78" s="37">
        <v>0</v>
      </c>
    </row>
    <row r="79" spans="1:7" ht="51.75" x14ac:dyDescent="0.25">
      <c r="A79" s="13" t="s">
        <v>83</v>
      </c>
      <c r="B79" s="14" t="s">
        <v>16</v>
      </c>
      <c r="C79" s="14" t="s">
        <v>82</v>
      </c>
      <c r="D79" s="10" t="s">
        <v>84</v>
      </c>
      <c r="E79" s="11"/>
      <c r="F79" s="24">
        <f t="shared" si="2"/>
        <v>-22.4</v>
      </c>
      <c r="G79" s="24">
        <v>0</v>
      </c>
    </row>
    <row r="80" spans="1:7" ht="51.75" x14ac:dyDescent="0.25">
      <c r="A80" s="13" t="s">
        <v>85</v>
      </c>
      <c r="B80" s="14" t="s">
        <v>16</v>
      </c>
      <c r="C80" s="14" t="s">
        <v>82</v>
      </c>
      <c r="D80" s="10" t="s">
        <v>86</v>
      </c>
      <c r="E80" s="11"/>
      <c r="F80" s="24">
        <f t="shared" si="2"/>
        <v>-22.4</v>
      </c>
      <c r="G80" s="24">
        <v>0</v>
      </c>
    </row>
    <row r="81" spans="1:7" ht="51.75" x14ac:dyDescent="0.25">
      <c r="A81" s="28" t="s">
        <v>87</v>
      </c>
      <c r="B81" s="14" t="s">
        <v>16</v>
      </c>
      <c r="C81" s="14" t="s">
        <v>82</v>
      </c>
      <c r="D81" s="10" t="s">
        <v>88</v>
      </c>
      <c r="E81" s="11"/>
      <c r="F81" s="15">
        <f t="shared" si="2"/>
        <v>-22.4</v>
      </c>
      <c r="G81" s="15">
        <v>0</v>
      </c>
    </row>
    <row r="82" spans="1:7" ht="39" x14ac:dyDescent="0.25">
      <c r="A82" s="13" t="s">
        <v>19</v>
      </c>
      <c r="B82" s="14" t="s">
        <v>16</v>
      </c>
      <c r="C82" s="14" t="s">
        <v>82</v>
      </c>
      <c r="D82" s="10" t="s">
        <v>88</v>
      </c>
      <c r="E82" s="11">
        <v>200</v>
      </c>
      <c r="F82" s="15">
        <f t="shared" si="2"/>
        <v>-22.4</v>
      </c>
      <c r="G82" s="15">
        <v>0</v>
      </c>
    </row>
    <row r="83" spans="1:7" ht="39" x14ac:dyDescent="0.25">
      <c r="A83" s="13" t="s">
        <v>20</v>
      </c>
      <c r="B83" s="14" t="s">
        <v>16</v>
      </c>
      <c r="C83" s="14" t="s">
        <v>82</v>
      </c>
      <c r="D83" s="10" t="s">
        <v>88</v>
      </c>
      <c r="E83" s="11">
        <v>240</v>
      </c>
      <c r="F83" s="15">
        <v>-22.4</v>
      </c>
      <c r="G83" s="15">
        <v>0</v>
      </c>
    </row>
    <row r="84" spans="1:7" x14ac:dyDescent="0.25">
      <c r="A84" s="7" t="s">
        <v>89</v>
      </c>
      <c r="B84" s="8" t="s">
        <v>24</v>
      </c>
      <c r="C84" s="9"/>
      <c r="D84" s="10"/>
      <c r="E84" s="11"/>
      <c r="F84" s="12">
        <f>F85+F98+F107</f>
        <v>33865.600000000006</v>
      </c>
      <c r="G84" s="12">
        <f>G85+G98+G107</f>
        <v>0</v>
      </c>
    </row>
    <row r="85" spans="1:7" ht="26.25" x14ac:dyDescent="0.25">
      <c r="A85" s="26" t="s">
        <v>93</v>
      </c>
      <c r="B85" s="34" t="s">
        <v>24</v>
      </c>
      <c r="C85" s="34" t="s">
        <v>69</v>
      </c>
      <c r="D85" s="35"/>
      <c r="E85" s="36"/>
      <c r="F85" s="27">
        <f>F86</f>
        <v>33833</v>
      </c>
      <c r="G85" s="27">
        <v>0</v>
      </c>
    </row>
    <row r="86" spans="1:7" ht="39" x14ac:dyDescent="0.25">
      <c r="A86" s="13" t="s">
        <v>91</v>
      </c>
      <c r="B86" s="14" t="s">
        <v>24</v>
      </c>
      <c r="C86" s="14" t="s">
        <v>69</v>
      </c>
      <c r="D86" s="10" t="s">
        <v>92</v>
      </c>
      <c r="E86" s="11"/>
      <c r="F86" s="15">
        <f>F87</f>
        <v>33833</v>
      </c>
      <c r="G86" s="15">
        <v>0</v>
      </c>
    </row>
    <row r="87" spans="1:7" ht="39" x14ac:dyDescent="0.25">
      <c r="A87" s="13" t="s">
        <v>94</v>
      </c>
      <c r="B87" s="14" t="s">
        <v>24</v>
      </c>
      <c r="C87" s="14" t="s">
        <v>69</v>
      </c>
      <c r="D87" s="10" t="s">
        <v>95</v>
      </c>
      <c r="E87" s="11"/>
      <c r="F87" s="15">
        <f>F88+F94</f>
        <v>33833</v>
      </c>
      <c r="G87" s="15">
        <v>0</v>
      </c>
    </row>
    <row r="88" spans="1:7" ht="64.5" x14ac:dyDescent="0.25">
      <c r="A88" s="13" t="s">
        <v>96</v>
      </c>
      <c r="B88" s="14" t="s">
        <v>24</v>
      </c>
      <c r="C88" s="14" t="s">
        <v>69</v>
      </c>
      <c r="D88" s="10" t="s">
        <v>97</v>
      </c>
      <c r="E88" s="11"/>
      <c r="F88" s="15">
        <f>F89</f>
        <v>2000</v>
      </c>
      <c r="G88" s="15">
        <v>0</v>
      </c>
    </row>
    <row r="89" spans="1:7" ht="39" x14ac:dyDescent="0.25">
      <c r="A89" s="13" t="s">
        <v>98</v>
      </c>
      <c r="B89" s="32" t="s">
        <v>24</v>
      </c>
      <c r="C89" s="14" t="s">
        <v>69</v>
      </c>
      <c r="D89" s="10" t="s">
        <v>99</v>
      </c>
      <c r="E89" s="11"/>
      <c r="F89" s="37">
        <f>F90+F92</f>
        <v>2000</v>
      </c>
      <c r="G89" s="37">
        <v>0</v>
      </c>
    </row>
    <row r="90" spans="1:7" ht="39" x14ac:dyDescent="0.25">
      <c r="A90" s="13" t="s">
        <v>19</v>
      </c>
      <c r="B90" s="32" t="s">
        <v>24</v>
      </c>
      <c r="C90" s="14" t="s">
        <v>69</v>
      </c>
      <c r="D90" s="10" t="s">
        <v>99</v>
      </c>
      <c r="E90" s="11">
        <v>200</v>
      </c>
      <c r="F90" s="37">
        <f>F91</f>
        <v>-7000</v>
      </c>
      <c r="G90" s="37">
        <v>0</v>
      </c>
    </row>
    <row r="91" spans="1:7" ht="39" x14ac:dyDescent="0.25">
      <c r="A91" s="13" t="s">
        <v>20</v>
      </c>
      <c r="B91" s="32" t="s">
        <v>24</v>
      </c>
      <c r="C91" s="14" t="s">
        <v>69</v>
      </c>
      <c r="D91" s="10" t="s">
        <v>99</v>
      </c>
      <c r="E91" s="11">
        <v>240</v>
      </c>
      <c r="F91" s="37">
        <v>-7000</v>
      </c>
      <c r="G91" s="37">
        <v>0</v>
      </c>
    </row>
    <row r="92" spans="1:7" ht="39" x14ac:dyDescent="0.25">
      <c r="A92" s="13" t="s">
        <v>63</v>
      </c>
      <c r="B92" s="32" t="s">
        <v>24</v>
      </c>
      <c r="C92" s="14" t="s">
        <v>69</v>
      </c>
      <c r="D92" s="10" t="s">
        <v>99</v>
      </c>
      <c r="E92" s="11">
        <v>600</v>
      </c>
      <c r="F92" s="37">
        <f>F93</f>
        <v>9000</v>
      </c>
      <c r="G92" s="37">
        <f>G93</f>
        <v>0</v>
      </c>
    </row>
    <row r="93" spans="1:7" x14ac:dyDescent="0.25">
      <c r="A93" s="28" t="s">
        <v>72</v>
      </c>
      <c r="B93" s="32" t="s">
        <v>24</v>
      </c>
      <c r="C93" s="14" t="s">
        <v>69</v>
      </c>
      <c r="D93" s="10" t="s">
        <v>99</v>
      </c>
      <c r="E93" s="11">
        <v>610</v>
      </c>
      <c r="F93" s="37">
        <f>2000+7000</f>
        <v>9000</v>
      </c>
      <c r="G93" s="37">
        <v>0</v>
      </c>
    </row>
    <row r="94" spans="1:7" ht="26.25" x14ac:dyDescent="0.25">
      <c r="A94" s="13" t="s">
        <v>100</v>
      </c>
      <c r="B94" s="14" t="s">
        <v>24</v>
      </c>
      <c r="C94" s="14" t="s">
        <v>69</v>
      </c>
      <c r="D94" s="10" t="s">
        <v>101</v>
      </c>
      <c r="E94" s="11"/>
      <c r="F94" s="15">
        <f>F95</f>
        <v>31833</v>
      </c>
      <c r="G94" s="15">
        <v>0</v>
      </c>
    </row>
    <row r="95" spans="1:7" ht="115.5" x14ac:dyDescent="0.25">
      <c r="A95" s="13" t="s">
        <v>102</v>
      </c>
      <c r="B95" s="14" t="s">
        <v>24</v>
      </c>
      <c r="C95" s="14" t="s">
        <v>69</v>
      </c>
      <c r="D95" s="10" t="s">
        <v>103</v>
      </c>
      <c r="E95" s="11"/>
      <c r="F95" s="15">
        <f>F96</f>
        <v>31833</v>
      </c>
      <c r="G95" s="15">
        <v>0</v>
      </c>
    </row>
    <row r="96" spans="1:7" ht="39" x14ac:dyDescent="0.25">
      <c r="A96" s="13" t="s">
        <v>19</v>
      </c>
      <c r="B96" s="14" t="s">
        <v>24</v>
      </c>
      <c r="C96" s="14" t="s">
        <v>69</v>
      </c>
      <c r="D96" s="10" t="s">
        <v>103</v>
      </c>
      <c r="E96" s="11">
        <v>200</v>
      </c>
      <c r="F96" s="15">
        <f>F97</f>
        <v>31833</v>
      </c>
      <c r="G96" s="15">
        <v>0</v>
      </c>
    </row>
    <row r="97" spans="1:7" ht="39" x14ac:dyDescent="0.25">
      <c r="A97" s="13" t="s">
        <v>20</v>
      </c>
      <c r="B97" s="14" t="s">
        <v>24</v>
      </c>
      <c r="C97" s="14" t="s">
        <v>69</v>
      </c>
      <c r="D97" s="10" t="s">
        <v>103</v>
      </c>
      <c r="E97" s="11">
        <v>240</v>
      </c>
      <c r="F97" s="15">
        <v>31833</v>
      </c>
      <c r="G97" s="15">
        <v>0</v>
      </c>
    </row>
    <row r="98" spans="1:7" x14ac:dyDescent="0.25">
      <c r="A98" s="16" t="s">
        <v>104</v>
      </c>
      <c r="B98" s="17" t="s">
        <v>24</v>
      </c>
      <c r="C98" s="17" t="s">
        <v>79</v>
      </c>
      <c r="D98" s="18"/>
      <c r="E98" s="19"/>
      <c r="F98" s="20">
        <f>F99</f>
        <v>41.800000000000004</v>
      </c>
      <c r="G98" s="20">
        <v>0</v>
      </c>
    </row>
    <row r="99" spans="1:7" ht="90" x14ac:dyDescent="0.25">
      <c r="A99" s="13" t="s">
        <v>115</v>
      </c>
      <c r="B99" s="14" t="s">
        <v>24</v>
      </c>
      <c r="C99" s="14" t="s">
        <v>79</v>
      </c>
      <c r="D99" s="10" t="s">
        <v>116</v>
      </c>
      <c r="E99" s="11"/>
      <c r="F99" s="15">
        <f>F100+F104</f>
        <v>41.800000000000004</v>
      </c>
      <c r="G99" s="15">
        <v>0</v>
      </c>
    </row>
    <row r="100" spans="1:7" ht="39" x14ac:dyDescent="0.25">
      <c r="A100" s="13" t="s">
        <v>117</v>
      </c>
      <c r="B100" s="14" t="s">
        <v>24</v>
      </c>
      <c r="C100" s="14" t="s">
        <v>79</v>
      </c>
      <c r="D100" s="10" t="s">
        <v>118</v>
      </c>
      <c r="E100" s="11"/>
      <c r="F100" s="15">
        <f>F101</f>
        <v>0.6</v>
      </c>
      <c r="G100" s="15">
        <v>0</v>
      </c>
    </row>
    <row r="101" spans="1:7" ht="51.75" x14ac:dyDescent="0.25">
      <c r="A101" s="13" t="s">
        <v>119</v>
      </c>
      <c r="B101" s="14" t="s">
        <v>24</v>
      </c>
      <c r="C101" s="14" t="s">
        <v>79</v>
      </c>
      <c r="D101" s="10" t="s">
        <v>120</v>
      </c>
      <c r="E101" s="11"/>
      <c r="F101" s="15">
        <f>F102</f>
        <v>0.6</v>
      </c>
      <c r="G101" s="15">
        <v>0</v>
      </c>
    </row>
    <row r="102" spans="1:7" ht="39" x14ac:dyDescent="0.25">
      <c r="A102" s="13" t="s">
        <v>19</v>
      </c>
      <c r="B102" s="14" t="s">
        <v>24</v>
      </c>
      <c r="C102" s="14" t="s">
        <v>79</v>
      </c>
      <c r="D102" s="10" t="s">
        <v>120</v>
      </c>
      <c r="E102" s="11">
        <v>200</v>
      </c>
      <c r="F102" s="15">
        <f>F103</f>
        <v>0.6</v>
      </c>
      <c r="G102" s="15">
        <v>0</v>
      </c>
    </row>
    <row r="103" spans="1:7" ht="39" x14ac:dyDescent="0.25">
      <c r="A103" s="13" t="s">
        <v>20</v>
      </c>
      <c r="B103" s="14" t="s">
        <v>24</v>
      </c>
      <c r="C103" s="14" t="s">
        <v>79</v>
      </c>
      <c r="D103" s="10" t="s">
        <v>120</v>
      </c>
      <c r="E103" s="11">
        <v>240</v>
      </c>
      <c r="F103" s="15">
        <v>0.6</v>
      </c>
      <c r="G103" s="15">
        <v>0</v>
      </c>
    </row>
    <row r="104" spans="1:7" ht="51.75" x14ac:dyDescent="0.25">
      <c r="A104" s="13" t="s">
        <v>121</v>
      </c>
      <c r="B104" s="14" t="s">
        <v>24</v>
      </c>
      <c r="C104" s="14" t="s">
        <v>79</v>
      </c>
      <c r="D104" s="10" t="s">
        <v>122</v>
      </c>
      <c r="E104" s="11"/>
      <c r="F104" s="15">
        <f>F105</f>
        <v>41.2</v>
      </c>
      <c r="G104" s="15">
        <v>0</v>
      </c>
    </row>
    <row r="105" spans="1:7" ht="39" x14ac:dyDescent="0.25">
      <c r="A105" s="13" t="s">
        <v>19</v>
      </c>
      <c r="B105" s="14" t="s">
        <v>24</v>
      </c>
      <c r="C105" s="14" t="s">
        <v>79</v>
      </c>
      <c r="D105" s="10" t="s">
        <v>123</v>
      </c>
      <c r="E105" s="11">
        <v>200</v>
      </c>
      <c r="F105" s="15">
        <f>F106</f>
        <v>41.2</v>
      </c>
      <c r="G105" s="15">
        <v>0</v>
      </c>
    </row>
    <row r="106" spans="1:7" ht="39" x14ac:dyDescent="0.25">
      <c r="A106" s="13" t="s">
        <v>20</v>
      </c>
      <c r="B106" s="14" t="s">
        <v>24</v>
      </c>
      <c r="C106" s="14" t="s">
        <v>79</v>
      </c>
      <c r="D106" s="10" t="s">
        <v>123</v>
      </c>
      <c r="E106" s="11">
        <v>240</v>
      </c>
      <c r="F106" s="15">
        <v>41.2</v>
      </c>
      <c r="G106" s="15">
        <v>0</v>
      </c>
    </row>
    <row r="107" spans="1:7" ht="26.25" x14ac:dyDescent="0.25">
      <c r="A107" s="7" t="s">
        <v>124</v>
      </c>
      <c r="B107" s="8" t="s">
        <v>24</v>
      </c>
      <c r="C107" s="8" t="s">
        <v>125</v>
      </c>
      <c r="D107" s="10"/>
      <c r="E107" s="11"/>
      <c r="F107" s="12">
        <f>F108</f>
        <v>-9.1999999999999993</v>
      </c>
      <c r="G107" s="12">
        <f>G108</f>
        <v>0</v>
      </c>
    </row>
    <row r="108" spans="1:7" ht="26.25" x14ac:dyDescent="0.25">
      <c r="A108" s="13" t="s">
        <v>126</v>
      </c>
      <c r="B108" s="32" t="s">
        <v>127</v>
      </c>
      <c r="C108" s="32" t="s">
        <v>125</v>
      </c>
      <c r="D108" s="10" t="s">
        <v>128</v>
      </c>
      <c r="E108" s="11"/>
      <c r="F108" s="15">
        <f>F109+F114</f>
        <v>-9.1999999999999993</v>
      </c>
      <c r="G108" s="15">
        <v>0</v>
      </c>
    </row>
    <row r="109" spans="1:7" ht="26.25" x14ac:dyDescent="0.25">
      <c r="A109" s="13" t="s">
        <v>129</v>
      </c>
      <c r="B109" s="32" t="s">
        <v>24</v>
      </c>
      <c r="C109" s="32" t="s">
        <v>125</v>
      </c>
      <c r="D109" s="10" t="s">
        <v>130</v>
      </c>
      <c r="E109" s="11"/>
      <c r="F109" s="15">
        <f>F110</f>
        <v>-9.1999999999999993</v>
      </c>
      <c r="G109" s="15">
        <v>0</v>
      </c>
    </row>
    <row r="110" spans="1:7" ht="39" x14ac:dyDescent="0.25">
      <c r="A110" s="13" t="s">
        <v>131</v>
      </c>
      <c r="B110" s="32" t="s">
        <v>24</v>
      </c>
      <c r="C110" s="32" t="s">
        <v>125</v>
      </c>
      <c r="D110" s="10" t="s">
        <v>132</v>
      </c>
      <c r="E110" s="11"/>
      <c r="F110" s="15">
        <f>F111</f>
        <v>-9.1999999999999993</v>
      </c>
      <c r="G110" s="15">
        <v>0</v>
      </c>
    </row>
    <row r="111" spans="1:7" ht="64.5" x14ac:dyDescent="0.25">
      <c r="A111" s="13" t="s">
        <v>133</v>
      </c>
      <c r="B111" s="32" t="s">
        <v>24</v>
      </c>
      <c r="C111" s="32" t="s">
        <v>125</v>
      </c>
      <c r="D111" s="10" t="s">
        <v>134</v>
      </c>
      <c r="E111" s="11"/>
      <c r="F111" s="15">
        <f>F112</f>
        <v>-9.1999999999999993</v>
      </c>
      <c r="G111" s="15">
        <v>0</v>
      </c>
    </row>
    <row r="112" spans="1:7" ht="39" x14ac:dyDescent="0.25">
      <c r="A112" s="13" t="s">
        <v>19</v>
      </c>
      <c r="B112" s="32" t="s">
        <v>24</v>
      </c>
      <c r="C112" s="32" t="s">
        <v>125</v>
      </c>
      <c r="D112" s="10" t="s">
        <v>134</v>
      </c>
      <c r="E112" s="13">
        <v>200</v>
      </c>
      <c r="F112" s="15">
        <f>F113</f>
        <v>-9.1999999999999993</v>
      </c>
      <c r="G112" s="15">
        <v>0</v>
      </c>
    </row>
    <row r="113" spans="1:7" ht="39" x14ac:dyDescent="0.25">
      <c r="A113" s="13" t="s">
        <v>20</v>
      </c>
      <c r="B113" s="32" t="s">
        <v>24</v>
      </c>
      <c r="C113" s="32" t="s">
        <v>125</v>
      </c>
      <c r="D113" s="10" t="s">
        <v>134</v>
      </c>
      <c r="E113" s="13">
        <v>240</v>
      </c>
      <c r="F113" s="15">
        <v>-9.1999999999999993</v>
      </c>
      <c r="G113" s="15">
        <v>0</v>
      </c>
    </row>
    <row r="114" spans="1:7" ht="39" x14ac:dyDescent="0.25">
      <c r="A114" s="13" t="s">
        <v>135</v>
      </c>
      <c r="B114" s="32" t="s">
        <v>24</v>
      </c>
      <c r="C114" s="32" t="s">
        <v>125</v>
      </c>
      <c r="D114" s="10" t="s">
        <v>136</v>
      </c>
      <c r="E114" s="13"/>
      <c r="F114" s="15">
        <f>F115</f>
        <v>0</v>
      </c>
      <c r="G114" s="15">
        <v>0</v>
      </c>
    </row>
    <row r="115" spans="1:7" ht="51.75" x14ac:dyDescent="0.25">
      <c r="A115" s="13" t="s">
        <v>137</v>
      </c>
      <c r="B115" s="32" t="s">
        <v>24</v>
      </c>
      <c r="C115" s="32" t="s">
        <v>125</v>
      </c>
      <c r="D115" s="10" t="s">
        <v>138</v>
      </c>
      <c r="E115" s="13"/>
      <c r="F115" s="15">
        <f>F116+F119</f>
        <v>0</v>
      </c>
      <c r="G115" s="15">
        <f>G116+G119</f>
        <v>0</v>
      </c>
    </row>
    <row r="116" spans="1:7" ht="51.75" x14ac:dyDescent="0.25">
      <c r="A116" s="13" t="s">
        <v>139</v>
      </c>
      <c r="B116" s="32" t="s">
        <v>24</v>
      </c>
      <c r="C116" s="32" t="s">
        <v>125</v>
      </c>
      <c r="D116" s="10" t="s">
        <v>140</v>
      </c>
      <c r="E116" s="13"/>
      <c r="F116" s="15">
        <f>F117</f>
        <v>-450</v>
      </c>
      <c r="G116" s="15">
        <f>G117</f>
        <v>0</v>
      </c>
    </row>
    <row r="117" spans="1:7" x14ac:dyDescent="0.25">
      <c r="A117" s="13" t="s">
        <v>21</v>
      </c>
      <c r="B117" s="32" t="s">
        <v>24</v>
      </c>
      <c r="C117" s="32" t="s">
        <v>125</v>
      </c>
      <c r="D117" s="10" t="s">
        <v>140</v>
      </c>
      <c r="E117" s="13">
        <v>800</v>
      </c>
      <c r="F117" s="15">
        <f>F118</f>
        <v>-450</v>
      </c>
      <c r="G117" s="15">
        <f>G118</f>
        <v>0</v>
      </c>
    </row>
    <row r="118" spans="1:7" ht="51.75" x14ac:dyDescent="0.25">
      <c r="A118" s="13" t="s">
        <v>141</v>
      </c>
      <c r="B118" s="32" t="s">
        <v>24</v>
      </c>
      <c r="C118" s="32" t="s">
        <v>125</v>
      </c>
      <c r="D118" s="10" t="s">
        <v>140</v>
      </c>
      <c r="E118" s="13">
        <v>810</v>
      </c>
      <c r="F118" s="15">
        <v>-450</v>
      </c>
      <c r="G118" s="15">
        <v>0</v>
      </c>
    </row>
    <row r="119" spans="1:7" ht="39" x14ac:dyDescent="0.25">
      <c r="A119" s="13" t="s">
        <v>142</v>
      </c>
      <c r="B119" s="32" t="s">
        <v>24</v>
      </c>
      <c r="C119" s="32" t="s">
        <v>125</v>
      </c>
      <c r="D119" s="10" t="s">
        <v>143</v>
      </c>
      <c r="E119" s="13"/>
      <c r="F119" s="15">
        <f>F120</f>
        <v>450</v>
      </c>
      <c r="G119" s="15">
        <f>G120</f>
        <v>0</v>
      </c>
    </row>
    <row r="120" spans="1:7" x14ac:dyDescent="0.25">
      <c r="A120" s="13" t="s">
        <v>21</v>
      </c>
      <c r="B120" s="32" t="s">
        <v>24</v>
      </c>
      <c r="C120" s="32" t="s">
        <v>125</v>
      </c>
      <c r="D120" s="10" t="s">
        <v>143</v>
      </c>
      <c r="E120" s="13">
        <v>800</v>
      </c>
      <c r="F120" s="15">
        <f>F121</f>
        <v>450</v>
      </c>
      <c r="G120" s="15">
        <f>G121</f>
        <v>0</v>
      </c>
    </row>
    <row r="121" spans="1:7" ht="51.75" x14ac:dyDescent="0.25">
      <c r="A121" s="13" t="s">
        <v>141</v>
      </c>
      <c r="B121" s="32" t="s">
        <v>24</v>
      </c>
      <c r="C121" s="32" t="s">
        <v>125</v>
      </c>
      <c r="D121" s="10" t="s">
        <v>143</v>
      </c>
      <c r="E121" s="13">
        <v>810</v>
      </c>
      <c r="F121" s="15">
        <v>450</v>
      </c>
      <c r="G121" s="15">
        <v>0</v>
      </c>
    </row>
    <row r="122" spans="1:7" ht="33" customHeight="1" x14ac:dyDescent="0.25">
      <c r="A122" s="7" t="s">
        <v>144</v>
      </c>
      <c r="B122" s="8" t="s">
        <v>145</v>
      </c>
      <c r="C122" s="40"/>
      <c r="D122" s="41"/>
      <c r="E122" s="42"/>
      <c r="F122" s="25">
        <f>F123+F130+F147</f>
        <v>-5463.8</v>
      </c>
      <c r="G122" s="25">
        <v>0</v>
      </c>
    </row>
    <row r="123" spans="1:7" x14ac:dyDescent="0.25">
      <c r="A123" s="43" t="s">
        <v>148</v>
      </c>
      <c r="B123" s="34" t="s">
        <v>145</v>
      </c>
      <c r="C123" s="34" t="s">
        <v>10</v>
      </c>
      <c r="D123" s="35"/>
      <c r="E123" s="36"/>
      <c r="F123" s="27">
        <f t="shared" ref="F123:F128" si="3">F124</f>
        <v>-9.6999999999999993</v>
      </c>
      <c r="G123" s="27">
        <v>0</v>
      </c>
    </row>
    <row r="124" spans="1:7" ht="51.75" x14ac:dyDescent="0.25">
      <c r="A124" s="39" t="s">
        <v>146</v>
      </c>
      <c r="B124" s="14" t="s">
        <v>145</v>
      </c>
      <c r="C124" s="14" t="s">
        <v>10</v>
      </c>
      <c r="D124" s="10" t="s">
        <v>147</v>
      </c>
      <c r="E124" s="36"/>
      <c r="F124" s="37">
        <f t="shared" si="3"/>
        <v>-9.6999999999999993</v>
      </c>
      <c r="G124" s="37">
        <v>0</v>
      </c>
    </row>
    <row r="125" spans="1:7" ht="26.25" x14ac:dyDescent="0.25">
      <c r="A125" s="13" t="s">
        <v>149</v>
      </c>
      <c r="B125" s="14" t="s">
        <v>145</v>
      </c>
      <c r="C125" s="14" t="s">
        <v>10</v>
      </c>
      <c r="D125" s="10" t="s">
        <v>150</v>
      </c>
      <c r="E125" s="36"/>
      <c r="F125" s="37">
        <f t="shared" si="3"/>
        <v>-9.6999999999999993</v>
      </c>
      <c r="G125" s="37">
        <v>0</v>
      </c>
    </row>
    <row r="126" spans="1:7" ht="39" x14ac:dyDescent="0.25">
      <c r="A126" s="13" t="s">
        <v>151</v>
      </c>
      <c r="B126" s="14" t="s">
        <v>145</v>
      </c>
      <c r="C126" s="14" t="s">
        <v>10</v>
      </c>
      <c r="D126" s="10" t="s">
        <v>152</v>
      </c>
      <c r="E126" s="36"/>
      <c r="F126" s="37">
        <f t="shared" si="3"/>
        <v>-9.6999999999999993</v>
      </c>
      <c r="G126" s="37">
        <v>0</v>
      </c>
    </row>
    <row r="127" spans="1:7" ht="26.25" x14ac:dyDescent="0.25">
      <c r="A127" s="13" t="s">
        <v>153</v>
      </c>
      <c r="B127" s="14" t="s">
        <v>145</v>
      </c>
      <c r="C127" s="14" t="s">
        <v>10</v>
      </c>
      <c r="D127" s="10" t="s">
        <v>154</v>
      </c>
      <c r="E127" s="11"/>
      <c r="F127" s="37">
        <f t="shared" si="3"/>
        <v>-9.6999999999999993</v>
      </c>
      <c r="G127" s="37">
        <v>0</v>
      </c>
    </row>
    <row r="128" spans="1:7" ht="39" x14ac:dyDescent="0.25">
      <c r="A128" s="13" t="s">
        <v>19</v>
      </c>
      <c r="B128" s="14" t="s">
        <v>145</v>
      </c>
      <c r="C128" s="14" t="s">
        <v>10</v>
      </c>
      <c r="D128" s="10" t="s">
        <v>154</v>
      </c>
      <c r="E128" s="11">
        <v>200</v>
      </c>
      <c r="F128" s="37">
        <f t="shared" si="3"/>
        <v>-9.6999999999999993</v>
      </c>
      <c r="G128" s="37">
        <v>0</v>
      </c>
    </row>
    <row r="129" spans="1:7" ht="39" x14ac:dyDescent="0.25">
      <c r="A129" s="13" t="s">
        <v>20</v>
      </c>
      <c r="B129" s="14" t="s">
        <v>145</v>
      </c>
      <c r="C129" s="14" t="s">
        <v>10</v>
      </c>
      <c r="D129" s="10" t="s">
        <v>154</v>
      </c>
      <c r="E129" s="11">
        <v>240</v>
      </c>
      <c r="F129" s="37">
        <v>-9.6999999999999993</v>
      </c>
      <c r="G129" s="37">
        <v>0</v>
      </c>
    </row>
    <row r="130" spans="1:7" x14ac:dyDescent="0.25">
      <c r="A130" s="26" t="s">
        <v>155</v>
      </c>
      <c r="B130" s="38" t="s">
        <v>145</v>
      </c>
      <c r="C130" s="38" t="s">
        <v>16</v>
      </c>
      <c r="D130" s="35"/>
      <c r="E130" s="46"/>
      <c r="F130" s="27">
        <f>F131+F137</f>
        <v>-5454.1</v>
      </c>
      <c r="G130" s="27"/>
    </row>
    <row r="131" spans="1:7" ht="51.75" x14ac:dyDescent="0.25">
      <c r="A131" s="44" t="s">
        <v>146</v>
      </c>
      <c r="B131" s="14" t="s">
        <v>145</v>
      </c>
      <c r="C131" s="14" t="s">
        <v>16</v>
      </c>
      <c r="D131" s="10" t="s">
        <v>147</v>
      </c>
      <c r="E131" s="11"/>
      <c r="F131" s="37">
        <f>F132</f>
        <v>-454.1</v>
      </c>
      <c r="G131" s="37">
        <v>0</v>
      </c>
    </row>
    <row r="132" spans="1:7" ht="26.25" x14ac:dyDescent="0.25">
      <c r="A132" s="13" t="s">
        <v>149</v>
      </c>
      <c r="B132" s="14" t="s">
        <v>145</v>
      </c>
      <c r="C132" s="14" t="s">
        <v>16</v>
      </c>
      <c r="D132" s="10" t="s">
        <v>150</v>
      </c>
      <c r="E132" s="11"/>
      <c r="F132" s="37">
        <f>F133</f>
        <v>-454.1</v>
      </c>
      <c r="G132" s="37">
        <v>0</v>
      </c>
    </row>
    <row r="133" spans="1:7" ht="39" x14ac:dyDescent="0.25">
      <c r="A133" s="13" t="s">
        <v>151</v>
      </c>
      <c r="B133" s="14" t="s">
        <v>145</v>
      </c>
      <c r="C133" s="14" t="s">
        <v>16</v>
      </c>
      <c r="D133" s="10" t="s">
        <v>152</v>
      </c>
      <c r="E133" s="11"/>
      <c r="F133" s="37">
        <f>F134</f>
        <v>-454.1</v>
      </c>
      <c r="G133" s="37">
        <v>0</v>
      </c>
    </row>
    <row r="134" spans="1:7" ht="51.75" x14ac:dyDescent="0.25">
      <c r="A134" s="13" t="s">
        <v>156</v>
      </c>
      <c r="B134" s="14" t="s">
        <v>145</v>
      </c>
      <c r="C134" s="14" t="s">
        <v>16</v>
      </c>
      <c r="D134" s="10" t="s">
        <v>157</v>
      </c>
      <c r="E134" s="11"/>
      <c r="F134" s="15">
        <f>F135</f>
        <v>-454.1</v>
      </c>
      <c r="G134" s="15">
        <v>0</v>
      </c>
    </row>
    <row r="135" spans="1:7" ht="39" x14ac:dyDescent="0.25">
      <c r="A135" s="13" t="s">
        <v>19</v>
      </c>
      <c r="B135" s="14" t="s">
        <v>145</v>
      </c>
      <c r="C135" s="14" t="s">
        <v>16</v>
      </c>
      <c r="D135" s="10" t="s">
        <v>157</v>
      </c>
      <c r="E135" s="11">
        <v>200</v>
      </c>
      <c r="F135" s="15">
        <f>F136</f>
        <v>-454.1</v>
      </c>
      <c r="G135" s="15">
        <v>0</v>
      </c>
    </row>
    <row r="136" spans="1:7" ht="39" x14ac:dyDescent="0.25">
      <c r="A136" s="13" t="s">
        <v>20</v>
      </c>
      <c r="B136" s="14" t="s">
        <v>145</v>
      </c>
      <c r="C136" s="14" t="s">
        <v>16</v>
      </c>
      <c r="D136" s="10" t="s">
        <v>157</v>
      </c>
      <c r="E136" s="11">
        <v>240</v>
      </c>
      <c r="F136" s="15">
        <v>-454.1</v>
      </c>
      <c r="G136" s="15">
        <v>0</v>
      </c>
    </row>
    <row r="137" spans="1:7" ht="39" x14ac:dyDescent="0.25">
      <c r="A137" s="13" t="s">
        <v>158</v>
      </c>
      <c r="B137" s="14" t="s">
        <v>145</v>
      </c>
      <c r="C137" s="14" t="s">
        <v>16</v>
      </c>
      <c r="D137" s="10" t="s">
        <v>128</v>
      </c>
      <c r="E137" s="11"/>
      <c r="F137" s="24">
        <f>F138</f>
        <v>-5000</v>
      </c>
      <c r="G137" s="24">
        <v>0</v>
      </c>
    </row>
    <row r="138" spans="1:7" ht="26.25" x14ac:dyDescent="0.25">
      <c r="A138" s="13" t="s">
        <v>129</v>
      </c>
      <c r="B138" s="14" t="s">
        <v>145</v>
      </c>
      <c r="C138" s="14" t="s">
        <v>16</v>
      </c>
      <c r="D138" s="10" t="s">
        <v>130</v>
      </c>
      <c r="E138" s="11"/>
      <c r="F138" s="24">
        <f>F139</f>
        <v>-5000</v>
      </c>
      <c r="G138" s="24">
        <v>0</v>
      </c>
    </row>
    <row r="139" spans="1:7" ht="39" x14ac:dyDescent="0.25">
      <c r="A139" s="13" t="s">
        <v>131</v>
      </c>
      <c r="B139" s="14" t="s">
        <v>145</v>
      </c>
      <c r="C139" s="14" t="s">
        <v>16</v>
      </c>
      <c r="D139" s="10" t="s">
        <v>132</v>
      </c>
      <c r="E139" s="11"/>
      <c r="F139" s="24">
        <f>F140</f>
        <v>-5000</v>
      </c>
      <c r="G139" s="24">
        <v>0</v>
      </c>
    </row>
    <row r="140" spans="1:7" ht="26.25" x14ac:dyDescent="0.25">
      <c r="A140" s="13" t="s">
        <v>159</v>
      </c>
      <c r="B140" s="14" t="s">
        <v>145</v>
      </c>
      <c r="C140" s="14" t="s">
        <v>16</v>
      </c>
      <c r="D140" s="10" t="s">
        <v>160</v>
      </c>
      <c r="E140" s="13"/>
      <c r="F140" s="15">
        <f>F141+F143+F145</f>
        <v>-5000</v>
      </c>
      <c r="G140" s="15">
        <v>0</v>
      </c>
    </row>
    <row r="141" spans="1:7" ht="90" x14ac:dyDescent="0.25">
      <c r="A141" s="30" t="s">
        <v>55</v>
      </c>
      <c r="B141" s="14" t="s">
        <v>145</v>
      </c>
      <c r="C141" s="14" t="s">
        <v>16</v>
      </c>
      <c r="D141" s="10" t="s">
        <v>160</v>
      </c>
      <c r="E141" s="13">
        <v>100</v>
      </c>
      <c r="F141" s="15">
        <v>0</v>
      </c>
      <c r="G141" s="15">
        <v>0</v>
      </c>
    </row>
    <row r="142" spans="1:7" ht="26.25" x14ac:dyDescent="0.25">
      <c r="A142" s="30" t="s">
        <v>56</v>
      </c>
      <c r="B142" s="14" t="s">
        <v>145</v>
      </c>
      <c r="C142" s="14" t="s">
        <v>16</v>
      </c>
      <c r="D142" s="10" t="s">
        <v>160</v>
      </c>
      <c r="E142" s="13">
        <v>110</v>
      </c>
      <c r="F142" s="15">
        <v>0</v>
      </c>
      <c r="G142" s="15">
        <v>0</v>
      </c>
    </row>
    <row r="143" spans="1:7" ht="39" x14ac:dyDescent="0.25">
      <c r="A143" s="13" t="s">
        <v>19</v>
      </c>
      <c r="B143" s="14" t="s">
        <v>145</v>
      </c>
      <c r="C143" s="14" t="s">
        <v>16</v>
      </c>
      <c r="D143" s="10" t="s">
        <v>160</v>
      </c>
      <c r="E143" s="13">
        <v>200</v>
      </c>
      <c r="F143" s="15">
        <v>0</v>
      </c>
      <c r="G143" s="15">
        <v>0</v>
      </c>
    </row>
    <row r="144" spans="1:7" ht="39" x14ac:dyDescent="0.25">
      <c r="A144" s="13" t="s">
        <v>20</v>
      </c>
      <c r="B144" s="14" t="s">
        <v>145</v>
      </c>
      <c r="C144" s="14" t="s">
        <v>16</v>
      </c>
      <c r="D144" s="10" t="s">
        <v>160</v>
      </c>
      <c r="E144" s="13">
        <v>240</v>
      </c>
      <c r="F144" s="15">
        <v>0</v>
      </c>
      <c r="G144" s="15">
        <v>0</v>
      </c>
    </row>
    <row r="145" spans="1:7" ht="39" x14ac:dyDescent="0.25">
      <c r="A145" s="13" t="s">
        <v>63</v>
      </c>
      <c r="B145" s="14" t="s">
        <v>145</v>
      </c>
      <c r="C145" s="14" t="s">
        <v>16</v>
      </c>
      <c r="D145" s="10" t="s">
        <v>160</v>
      </c>
      <c r="E145" s="13">
        <v>600</v>
      </c>
      <c r="F145" s="15">
        <f>F146</f>
        <v>-5000</v>
      </c>
      <c r="G145" s="15">
        <v>0</v>
      </c>
    </row>
    <row r="146" spans="1:7" x14ac:dyDescent="0.25">
      <c r="A146" s="13" t="s">
        <v>64</v>
      </c>
      <c r="B146" s="14" t="s">
        <v>145</v>
      </c>
      <c r="C146" s="14" t="s">
        <v>16</v>
      </c>
      <c r="D146" s="10" t="s">
        <v>160</v>
      </c>
      <c r="E146" s="13">
        <v>620</v>
      </c>
      <c r="F146" s="15">
        <v>-5000</v>
      </c>
      <c r="G146" s="15">
        <v>0</v>
      </c>
    </row>
    <row r="147" spans="1:7" ht="39" x14ac:dyDescent="0.25">
      <c r="A147" s="26" t="s">
        <v>161</v>
      </c>
      <c r="B147" s="34" t="s">
        <v>145</v>
      </c>
      <c r="C147" s="34" t="s">
        <v>145</v>
      </c>
      <c r="D147" s="35"/>
      <c r="E147" s="36"/>
      <c r="F147" s="27">
        <f>F148</f>
        <v>0</v>
      </c>
      <c r="G147" s="27">
        <v>0</v>
      </c>
    </row>
    <row r="148" spans="1:7" ht="39" x14ac:dyDescent="0.25">
      <c r="A148" s="13" t="s">
        <v>38</v>
      </c>
      <c r="B148" s="31" t="s">
        <v>145</v>
      </c>
      <c r="C148" s="31" t="s">
        <v>145</v>
      </c>
      <c r="D148" s="10" t="s">
        <v>39</v>
      </c>
      <c r="E148" s="11"/>
      <c r="F148" s="37">
        <f>F149</f>
        <v>0</v>
      </c>
      <c r="G148" s="37">
        <v>0</v>
      </c>
    </row>
    <row r="149" spans="1:7" ht="39" x14ac:dyDescent="0.25">
      <c r="A149" s="13" t="s">
        <v>40</v>
      </c>
      <c r="B149" s="31" t="s">
        <v>145</v>
      </c>
      <c r="C149" s="31" t="s">
        <v>145</v>
      </c>
      <c r="D149" s="10" t="s">
        <v>41</v>
      </c>
      <c r="E149" s="11"/>
      <c r="F149" s="37">
        <f>F150</f>
        <v>0</v>
      </c>
      <c r="G149" s="37">
        <v>0</v>
      </c>
    </row>
    <row r="150" spans="1:7" ht="39" x14ac:dyDescent="0.25">
      <c r="A150" s="13" t="s">
        <v>42</v>
      </c>
      <c r="B150" s="14" t="s">
        <v>145</v>
      </c>
      <c r="C150" s="14" t="s">
        <v>145</v>
      </c>
      <c r="D150" s="10" t="s">
        <v>43</v>
      </c>
      <c r="E150" s="11"/>
      <c r="F150" s="37">
        <f>F151</f>
        <v>0</v>
      </c>
      <c r="G150" s="37">
        <v>0</v>
      </c>
    </row>
    <row r="151" spans="1:7" ht="26.25" x14ac:dyDescent="0.25">
      <c r="A151" s="13" t="s">
        <v>44</v>
      </c>
      <c r="B151" s="31" t="s">
        <v>145</v>
      </c>
      <c r="C151" s="31" t="s">
        <v>145</v>
      </c>
      <c r="D151" s="10" t="s">
        <v>45</v>
      </c>
      <c r="E151" s="11"/>
      <c r="F151" s="37">
        <f>F152+F154+F156</f>
        <v>0</v>
      </c>
      <c r="G151" s="37">
        <v>0</v>
      </c>
    </row>
    <row r="152" spans="1:7" ht="90" x14ac:dyDescent="0.25">
      <c r="A152" s="13" t="s">
        <v>13</v>
      </c>
      <c r="B152" s="31" t="s">
        <v>145</v>
      </c>
      <c r="C152" s="31" t="s">
        <v>145</v>
      </c>
      <c r="D152" s="10" t="s">
        <v>45</v>
      </c>
      <c r="E152" s="11">
        <v>100</v>
      </c>
      <c r="F152" s="15">
        <f>F153</f>
        <v>-6.3</v>
      </c>
      <c r="G152" s="15">
        <v>0</v>
      </c>
    </row>
    <row r="153" spans="1:7" ht="39" x14ac:dyDescent="0.25">
      <c r="A153" s="13" t="s">
        <v>14</v>
      </c>
      <c r="B153" s="31" t="s">
        <v>145</v>
      </c>
      <c r="C153" s="31" t="s">
        <v>145</v>
      </c>
      <c r="D153" s="10" t="s">
        <v>45</v>
      </c>
      <c r="E153" s="11">
        <v>120</v>
      </c>
      <c r="F153" s="15">
        <v>-6.3</v>
      </c>
      <c r="G153" s="15">
        <v>0</v>
      </c>
    </row>
    <row r="154" spans="1:7" ht="39" x14ac:dyDescent="0.25">
      <c r="A154" s="13" t="s">
        <v>19</v>
      </c>
      <c r="B154" s="31" t="s">
        <v>145</v>
      </c>
      <c r="C154" s="31" t="s">
        <v>145</v>
      </c>
      <c r="D154" s="10" t="s">
        <v>45</v>
      </c>
      <c r="E154" s="11">
        <v>200</v>
      </c>
      <c r="F154" s="15">
        <v>0</v>
      </c>
      <c r="G154" s="15">
        <v>0</v>
      </c>
    </row>
    <row r="155" spans="1:7" ht="39" x14ac:dyDescent="0.25">
      <c r="A155" s="13" t="s">
        <v>20</v>
      </c>
      <c r="B155" s="31" t="s">
        <v>145</v>
      </c>
      <c r="C155" s="31" t="s">
        <v>145</v>
      </c>
      <c r="D155" s="10" t="s">
        <v>45</v>
      </c>
      <c r="E155" s="11">
        <v>240</v>
      </c>
      <c r="F155" s="15">
        <v>0</v>
      </c>
      <c r="G155" s="15">
        <v>0</v>
      </c>
    </row>
    <row r="156" spans="1:7" x14ac:dyDescent="0.25">
      <c r="A156" s="13" t="s">
        <v>21</v>
      </c>
      <c r="B156" s="31" t="s">
        <v>145</v>
      </c>
      <c r="C156" s="31" t="s">
        <v>145</v>
      </c>
      <c r="D156" s="10" t="s">
        <v>45</v>
      </c>
      <c r="E156" s="11">
        <v>800</v>
      </c>
      <c r="F156" s="15">
        <f>F157</f>
        <v>6.3</v>
      </c>
      <c r="G156" s="15">
        <v>0</v>
      </c>
    </row>
    <row r="157" spans="1:7" ht="26.25" x14ac:dyDescent="0.25">
      <c r="A157" s="13" t="s">
        <v>22</v>
      </c>
      <c r="B157" s="31" t="s">
        <v>145</v>
      </c>
      <c r="C157" s="31" t="s">
        <v>145</v>
      </c>
      <c r="D157" s="10" t="s">
        <v>45</v>
      </c>
      <c r="E157" s="11">
        <v>850</v>
      </c>
      <c r="F157" s="15">
        <v>6.3</v>
      </c>
      <c r="G157" s="15">
        <v>0</v>
      </c>
    </row>
    <row r="158" spans="1:7" x14ac:dyDescent="0.25">
      <c r="A158" s="26" t="s">
        <v>162</v>
      </c>
      <c r="B158" s="34" t="s">
        <v>163</v>
      </c>
      <c r="C158" s="47"/>
      <c r="D158" s="35"/>
      <c r="E158" s="36"/>
      <c r="F158" s="27">
        <f>F159+F178+F250+F260</f>
        <v>9448.2000000000025</v>
      </c>
      <c r="G158" s="27">
        <f>G159+G178+G250+G260</f>
        <v>10483</v>
      </c>
    </row>
    <row r="159" spans="1:7" x14ac:dyDescent="0.25">
      <c r="A159" s="26" t="s">
        <v>164</v>
      </c>
      <c r="B159" s="34" t="s">
        <v>163</v>
      </c>
      <c r="C159" s="34" t="s">
        <v>9</v>
      </c>
      <c r="D159" s="35"/>
      <c r="E159" s="36"/>
      <c r="F159" s="27">
        <f>F160</f>
        <v>13121.6</v>
      </c>
      <c r="G159" s="27">
        <f>G160</f>
        <v>12342</v>
      </c>
    </row>
    <row r="160" spans="1:7" ht="51.75" x14ac:dyDescent="0.25">
      <c r="A160" s="13" t="s">
        <v>25</v>
      </c>
      <c r="B160" s="14" t="s">
        <v>163</v>
      </c>
      <c r="C160" s="14" t="s">
        <v>9</v>
      </c>
      <c r="D160" s="10" t="s">
        <v>26</v>
      </c>
      <c r="E160" s="11"/>
      <c r="F160" s="15">
        <f>F161</f>
        <v>13121.6</v>
      </c>
      <c r="G160" s="15">
        <f>G161</f>
        <v>12342</v>
      </c>
    </row>
    <row r="161" spans="1:7" ht="26.25" x14ac:dyDescent="0.25">
      <c r="A161" s="13" t="s">
        <v>105</v>
      </c>
      <c r="B161" s="14" t="s">
        <v>163</v>
      </c>
      <c r="C161" s="14" t="s">
        <v>9</v>
      </c>
      <c r="D161" s="10" t="s">
        <v>106</v>
      </c>
      <c r="E161" s="11"/>
      <c r="F161" s="15">
        <f>F162+F168</f>
        <v>13121.6</v>
      </c>
      <c r="G161" s="15">
        <f>G162+G168</f>
        <v>12342</v>
      </c>
    </row>
    <row r="162" spans="1:7" ht="51.75" x14ac:dyDescent="0.25">
      <c r="A162" s="13" t="s">
        <v>165</v>
      </c>
      <c r="B162" s="14" t="s">
        <v>163</v>
      </c>
      <c r="C162" s="14" t="s">
        <v>9</v>
      </c>
      <c r="D162" s="10" t="s">
        <v>166</v>
      </c>
      <c r="E162" s="11"/>
      <c r="F162" s="15">
        <f>F163</f>
        <v>12342</v>
      </c>
      <c r="G162" s="15">
        <f>G163</f>
        <v>12342</v>
      </c>
    </row>
    <row r="163" spans="1:7" ht="153" x14ac:dyDescent="0.25">
      <c r="A163" s="33" t="s">
        <v>167</v>
      </c>
      <c r="B163" s="14" t="s">
        <v>163</v>
      </c>
      <c r="C163" s="14" t="s">
        <v>9</v>
      </c>
      <c r="D163" s="10" t="s">
        <v>168</v>
      </c>
      <c r="E163" s="11"/>
      <c r="F163" s="15">
        <f>F164+F166</f>
        <v>12342</v>
      </c>
      <c r="G163" s="15">
        <f>G164+G166</f>
        <v>12342</v>
      </c>
    </row>
    <row r="164" spans="1:7" ht="90" x14ac:dyDescent="0.25">
      <c r="A164" s="30" t="s">
        <v>55</v>
      </c>
      <c r="B164" s="14" t="s">
        <v>163</v>
      </c>
      <c r="C164" s="14" t="s">
        <v>9</v>
      </c>
      <c r="D164" s="10" t="s">
        <v>168</v>
      </c>
      <c r="E164" s="11">
        <v>100</v>
      </c>
      <c r="F164" s="15">
        <f>F165</f>
        <v>12107</v>
      </c>
      <c r="G164" s="15">
        <f>G165</f>
        <v>12107</v>
      </c>
    </row>
    <row r="165" spans="1:7" ht="26.25" x14ac:dyDescent="0.25">
      <c r="A165" s="30" t="s">
        <v>56</v>
      </c>
      <c r="B165" s="14" t="s">
        <v>163</v>
      </c>
      <c r="C165" s="14" t="s">
        <v>9</v>
      </c>
      <c r="D165" s="10" t="s">
        <v>168</v>
      </c>
      <c r="E165" s="11">
        <v>110</v>
      </c>
      <c r="F165" s="24">
        <v>12107</v>
      </c>
      <c r="G165" s="24">
        <v>12107</v>
      </c>
    </row>
    <row r="166" spans="1:7" ht="39" x14ac:dyDescent="0.25">
      <c r="A166" s="13" t="s">
        <v>19</v>
      </c>
      <c r="B166" s="14" t="s">
        <v>163</v>
      </c>
      <c r="C166" s="14" t="s">
        <v>9</v>
      </c>
      <c r="D166" s="10" t="s">
        <v>168</v>
      </c>
      <c r="E166" s="11">
        <v>200</v>
      </c>
      <c r="F166" s="15">
        <f>F167</f>
        <v>235</v>
      </c>
      <c r="G166" s="15">
        <f>G167</f>
        <v>235</v>
      </c>
    </row>
    <row r="167" spans="1:7" ht="39" x14ac:dyDescent="0.25">
      <c r="A167" s="13" t="s">
        <v>20</v>
      </c>
      <c r="B167" s="14" t="s">
        <v>163</v>
      </c>
      <c r="C167" s="14" t="s">
        <v>9</v>
      </c>
      <c r="D167" s="10" t="s">
        <v>168</v>
      </c>
      <c r="E167" s="11">
        <v>240</v>
      </c>
      <c r="F167" s="15">
        <v>235</v>
      </c>
      <c r="G167" s="15">
        <v>235</v>
      </c>
    </row>
    <row r="168" spans="1:7" ht="51.75" x14ac:dyDescent="0.25">
      <c r="A168" s="13" t="s">
        <v>107</v>
      </c>
      <c r="B168" s="14" t="s">
        <v>163</v>
      </c>
      <c r="C168" s="14" t="s">
        <v>9</v>
      </c>
      <c r="D168" s="10" t="s">
        <v>108</v>
      </c>
      <c r="E168" s="11"/>
      <c r="F168" s="15">
        <f>F169</f>
        <v>779.60000000000014</v>
      </c>
      <c r="G168" s="15">
        <f>G169</f>
        <v>0</v>
      </c>
    </row>
    <row r="169" spans="1:7" ht="26.25" x14ac:dyDescent="0.25">
      <c r="A169" s="13" t="s">
        <v>109</v>
      </c>
      <c r="B169" s="14" t="s">
        <v>163</v>
      </c>
      <c r="C169" s="14" t="s">
        <v>9</v>
      </c>
      <c r="D169" s="10" t="s">
        <v>110</v>
      </c>
      <c r="E169" s="11"/>
      <c r="F169" s="15">
        <f>F170+F172+F174+F176</f>
        <v>779.60000000000014</v>
      </c>
      <c r="G169" s="15">
        <f>G170+G172+G174+G176</f>
        <v>0</v>
      </c>
    </row>
    <row r="170" spans="1:7" ht="90" x14ac:dyDescent="0.25">
      <c r="A170" s="30" t="s">
        <v>55</v>
      </c>
      <c r="B170" s="14" t="s">
        <v>163</v>
      </c>
      <c r="C170" s="14" t="s">
        <v>9</v>
      </c>
      <c r="D170" s="10" t="s">
        <v>110</v>
      </c>
      <c r="E170" s="11">
        <v>100</v>
      </c>
      <c r="F170" s="15">
        <f>F171</f>
        <v>260.10000000000002</v>
      </c>
      <c r="G170" s="15">
        <v>0</v>
      </c>
    </row>
    <row r="171" spans="1:7" ht="26.25" x14ac:dyDescent="0.25">
      <c r="A171" s="30" t="s">
        <v>56</v>
      </c>
      <c r="B171" s="14" t="s">
        <v>163</v>
      </c>
      <c r="C171" s="14" t="s">
        <v>9</v>
      </c>
      <c r="D171" s="10" t="s">
        <v>110</v>
      </c>
      <c r="E171" s="11">
        <v>110</v>
      </c>
      <c r="F171" s="15">
        <v>260.10000000000002</v>
      </c>
      <c r="G171" s="15">
        <v>0</v>
      </c>
    </row>
    <row r="172" spans="1:7" ht="39" x14ac:dyDescent="0.25">
      <c r="A172" s="13" t="s">
        <v>19</v>
      </c>
      <c r="B172" s="14" t="s">
        <v>163</v>
      </c>
      <c r="C172" s="14" t="s">
        <v>9</v>
      </c>
      <c r="D172" s="10" t="s">
        <v>110</v>
      </c>
      <c r="E172" s="11">
        <v>200</v>
      </c>
      <c r="F172" s="15">
        <f>F173</f>
        <v>275.8</v>
      </c>
      <c r="G172" s="15">
        <v>0</v>
      </c>
    </row>
    <row r="173" spans="1:7" ht="39" x14ac:dyDescent="0.25">
      <c r="A173" s="13" t="s">
        <v>20</v>
      </c>
      <c r="B173" s="14" t="s">
        <v>163</v>
      </c>
      <c r="C173" s="14" t="s">
        <v>9</v>
      </c>
      <c r="D173" s="10" t="s">
        <v>110</v>
      </c>
      <c r="E173" s="11">
        <v>240</v>
      </c>
      <c r="F173" s="15">
        <v>275.8</v>
      </c>
      <c r="G173" s="15">
        <v>0</v>
      </c>
    </row>
    <row r="174" spans="1:7" ht="39" x14ac:dyDescent="0.25">
      <c r="A174" s="13" t="s">
        <v>63</v>
      </c>
      <c r="B174" s="14" t="s">
        <v>163</v>
      </c>
      <c r="C174" s="14" t="s">
        <v>9</v>
      </c>
      <c r="D174" s="10" t="s">
        <v>110</v>
      </c>
      <c r="E174" s="11">
        <v>600</v>
      </c>
      <c r="F174" s="15">
        <v>0</v>
      </c>
      <c r="G174" s="15">
        <v>0</v>
      </c>
    </row>
    <row r="175" spans="1:7" x14ac:dyDescent="0.25">
      <c r="A175" s="28" t="s">
        <v>72</v>
      </c>
      <c r="B175" s="14" t="s">
        <v>163</v>
      </c>
      <c r="C175" s="14" t="s">
        <v>9</v>
      </c>
      <c r="D175" s="10" t="s">
        <v>110</v>
      </c>
      <c r="E175" s="11">
        <v>610</v>
      </c>
      <c r="F175" s="15">
        <v>0</v>
      </c>
      <c r="G175" s="15">
        <v>0</v>
      </c>
    </row>
    <row r="176" spans="1:7" x14ac:dyDescent="0.25">
      <c r="A176" s="13" t="s">
        <v>21</v>
      </c>
      <c r="B176" s="14" t="s">
        <v>163</v>
      </c>
      <c r="C176" s="14" t="s">
        <v>9</v>
      </c>
      <c r="D176" s="10" t="s">
        <v>110</v>
      </c>
      <c r="E176" s="11">
        <v>800</v>
      </c>
      <c r="F176" s="15">
        <f>F177</f>
        <v>243.7</v>
      </c>
      <c r="G176" s="15">
        <v>0</v>
      </c>
    </row>
    <row r="177" spans="1:7" ht="26.25" x14ac:dyDescent="0.25">
      <c r="A177" s="13" t="s">
        <v>22</v>
      </c>
      <c r="B177" s="14" t="s">
        <v>163</v>
      </c>
      <c r="C177" s="14" t="s">
        <v>9</v>
      </c>
      <c r="D177" s="10" t="s">
        <v>110</v>
      </c>
      <c r="E177" s="11">
        <v>850</v>
      </c>
      <c r="F177" s="15">
        <v>243.7</v>
      </c>
      <c r="G177" s="15">
        <v>0</v>
      </c>
    </row>
    <row r="178" spans="1:7" x14ac:dyDescent="0.25">
      <c r="A178" s="26" t="s">
        <v>169</v>
      </c>
      <c r="B178" s="8" t="s">
        <v>163</v>
      </c>
      <c r="C178" s="8" t="s">
        <v>10</v>
      </c>
      <c r="D178" s="10"/>
      <c r="E178" s="11"/>
      <c r="F178" s="29">
        <f>F179+F224+F233</f>
        <v>-4146.2</v>
      </c>
      <c r="G178" s="29">
        <f>G179+G224+G233</f>
        <v>-1859</v>
      </c>
    </row>
    <row r="179" spans="1:7" ht="51.75" x14ac:dyDescent="0.25">
      <c r="A179" s="13" t="s">
        <v>25</v>
      </c>
      <c r="B179" s="32" t="s">
        <v>163</v>
      </c>
      <c r="C179" s="32" t="s">
        <v>10</v>
      </c>
      <c r="D179" s="10" t="s">
        <v>26</v>
      </c>
      <c r="E179" s="11"/>
      <c r="F179" s="24">
        <f>F180+F215</f>
        <v>-3079.2</v>
      </c>
      <c r="G179" s="24">
        <f>G180</f>
        <v>-1859</v>
      </c>
    </row>
    <row r="180" spans="1:7" ht="26.25" x14ac:dyDescent="0.25">
      <c r="A180" s="13" t="s">
        <v>27</v>
      </c>
      <c r="B180" s="14" t="s">
        <v>163</v>
      </c>
      <c r="C180" s="14" t="s">
        <v>10</v>
      </c>
      <c r="D180" s="10" t="s">
        <v>28</v>
      </c>
      <c r="E180" s="11"/>
      <c r="F180" s="15">
        <f>F181+F192+F202</f>
        <v>-3150.1</v>
      </c>
      <c r="G180" s="15">
        <f>G181+G192+G202</f>
        <v>-1859</v>
      </c>
    </row>
    <row r="181" spans="1:7" ht="51.75" x14ac:dyDescent="0.25">
      <c r="A181" s="13" t="s">
        <v>112</v>
      </c>
      <c r="B181" s="32" t="s">
        <v>163</v>
      </c>
      <c r="C181" s="32" t="s">
        <v>10</v>
      </c>
      <c r="D181" s="10" t="s">
        <v>113</v>
      </c>
      <c r="E181" s="11"/>
      <c r="F181" s="15">
        <f>F182+F189</f>
        <v>-836</v>
      </c>
      <c r="G181" s="15">
        <f>G182+G189</f>
        <v>-836</v>
      </c>
    </row>
    <row r="182" spans="1:7" ht="255" x14ac:dyDescent="0.25">
      <c r="A182" s="33" t="s">
        <v>170</v>
      </c>
      <c r="B182" s="32" t="s">
        <v>163</v>
      </c>
      <c r="C182" s="32" t="s">
        <v>10</v>
      </c>
      <c r="D182" s="10" t="s">
        <v>171</v>
      </c>
      <c r="E182" s="11"/>
      <c r="F182" s="24">
        <f>F183+F185+F187</f>
        <v>-617</v>
      </c>
      <c r="G182" s="24">
        <f>G183+G185+G187</f>
        <v>-617</v>
      </c>
    </row>
    <row r="183" spans="1:7" ht="90" x14ac:dyDescent="0.25">
      <c r="A183" s="30" t="s">
        <v>55</v>
      </c>
      <c r="B183" s="32" t="s">
        <v>163</v>
      </c>
      <c r="C183" s="32" t="s">
        <v>10</v>
      </c>
      <c r="D183" s="10" t="s">
        <v>171</v>
      </c>
      <c r="E183" s="11">
        <v>100</v>
      </c>
      <c r="F183" s="24">
        <f>F184</f>
        <v>-481</v>
      </c>
      <c r="G183" s="24">
        <f>G184</f>
        <v>-481</v>
      </c>
    </row>
    <row r="184" spans="1:7" ht="26.25" x14ac:dyDescent="0.25">
      <c r="A184" s="30" t="s">
        <v>56</v>
      </c>
      <c r="B184" s="32" t="s">
        <v>163</v>
      </c>
      <c r="C184" s="32" t="s">
        <v>10</v>
      </c>
      <c r="D184" s="10" t="s">
        <v>171</v>
      </c>
      <c r="E184" s="11">
        <v>110</v>
      </c>
      <c r="F184" s="24">
        <v>-481</v>
      </c>
      <c r="G184" s="24">
        <v>-481</v>
      </c>
    </row>
    <row r="185" spans="1:7" ht="39" x14ac:dyDescent="0.25">
      <c r="A185" s="13" t="s">
        <v>19</v>
      </c>
      <c r="B185" s="32" t="s">
        <v>163</v>
      </c>
      <c r="C185" s="32" t="s">
        <v>10</v>
      </c>
      <c r="D185" s="10" t="s">
        <v>171</v>
      </c>
      <c r="E185" s="11">
        <v>200</v>
      </c>
      <c r="F185" s="24">
        <f>F186</f>
        <v>-136</v>
      </c>
      <c r="G185" s="24">
        <f>G186</f>
        <v>-136</v>
      </c>
    </row>
    <row r="186" spans="1:7" ht="39" x14ac:dyDescent="0.25">
      <c r="A186" s="13" t="s">
        <v>20</v>
      </c>
      <c r="B186" s="32" t="s">
        <v>163</v>
      </c>
      <c r="C186" s="32" t="s">
        <v>10</v>
      </c>
      <c r="D186" s="10" t="s">
        <v>171</v>
      </c>
      <c r="E186" s="11">
        <v>240</v>
      </c>
      <c r="F186" s="24">
        <v>-136</v>
      </c>
      <c r="G186" s="24">
        <v>-136</v>
      </c>
    </row>
    <row r="187" spans="1:7" ht="39" x14ac:dyDescent="0.25">
      <c r="A187" s="13" t="s">
        <v>111</v>
      </c>
      <c r="B187" s="32" t="s">
        <v>163</v>
      </c>
      <c r="C187" s="32" t="s">
        <v>10</v>
      </c>
      <c r="D187" s="10" t="s">
        <v>171</v>
      </c>
      <c r="E187" s="11">
        <v>600</v>
      </c>
      <c r="F187" s="24">
        <v>0</v>
      </c>
      <c r="G187" s="24">
        <v>0</v>
      </c>
    </row>
    <row r="188" spans="1:7" x14ac:dyDescent="0.25">
      <c r="A188" s="28" t="s">
        <v>72</v>
      </c>
      <c r="B188" s="32" t="s">
        <v>163</v>
      </c>
      <c r="C188" s="32" t="s">
        <v>10</v>
      </c>
      <c r="D188" s="10" t="s">
        <v>171</v>
      </c>
      <c r="E188" s="11">
        <v>610</v>
      </c>
      <c r="F188" s="24">
        <v>0</v>
      </c>
      <c r="G188" s="24">
        <v>0</v>
      </c>
    </row>
    <row r="189" spans="1:7" ht="76.5" x14ac:dyDescent="0.25">
      <c r="A189" s="33" t="s">
        <v>174</v>
      </c>
      <c r="B189" s="32" t="s">
        <v>163</v>
      </c>
      <c r="C189" s="32" t="s">
        <v>10</v>
      </c>
      <c r="D189" s="10" t="s">
        <v>175</v>
      </c>
      <c r="E189" s="11"/>
      <c r="F189" s="24">
        <f>F190</f>
        <v>-219</v>
      </c>
      <c r="G189" s="24">
        <f>G190</f>
        <v>-219</v>
      </c>
    </row>
    <row r="190" spans="1:7" ht="26.25" x14ac:dyDescent="0.25">
      <c r="A190" s="13" t="s">
        <v>172</v>
      </c>
      <c r="B190" s="32" t="s">
        <v>163</v>
      </c>
      <c r="C190" s="32" t="s">
        <v>10</v>
      </c>
      <c r="D190" s="10" t="s">
        <v>175</v>
      </c>
      <c r="E190" s="11">
        <v>300</v>
      </c>
      <c r="F190" s="24">
        <f>F191</f>
        <v>-219</v>
      </c>
      <c r="G190" s="24">
        <f>G191</f>
        <v>-219</v>
      </c>
    </row>
    <row r="191" spans="1:7" ht="39" x14ac:dyDescent="0.25">
      <c r="A191" s="30" t="s">
        <v>173</v>
      </c>
      <c r="B191" s="32" t="s">
        <v>163</v>
      </c>
      <c r="C191" s="32" t="s">
        <v>10</v>
      </c>
      <c r="D191" s="10" t="s">
        <v>175</v>
      </c>
      <c r="E191" s="11">
        <v>320</v>
      </c>
      <c r="F191" s="24">
        <v>-219</v>
      </c>
      <c r="G191" s="24">
        <v>-219</v>
      </c>
    </row>
    <row r="192" spans="1:7" ht="51.75" x14ac:dyDescent="0.25">
      <c r="A192" s="22" t="s">
        <v>29</v>
      </c>
      <c r="B192" s="32" t="s">
        <v>163</v>
      </c>
      <c r="C192" s="32" t="s">
        <v>10</v>
      </c>
      <c r="D192" s="10" t="s">
        <v>176</v>
      </c>
      <c r="E192" s="11"/>
      <c r="F192" s="24">
        <f>F193</f>
        <v>-1308.1999999999998</v>
      </c>
      <c r="G192" s="24">
        <f>G193</f>
        <v>0</v>
      </c>
    </row>
    <row r="193" spans="1:7" ht="39" x14ac:dyDescent="0.25">
      <c r="A193" s="28" t="s">
        <v>114</v>
      </c>
      <c r="B193" s="32" t="s">
        <v>163</v>
      </c>
      <c r="C193" s="32" t="s">
        <v>10</v>
      </c>
      <c r="D193" s="10" t="s">
        <v>177</v>
      </c>
      <c r="E193" s="11"/>
      <c r="F193" s="24">
        <f>F194+F196+F198+F200</f>
        <v>-1308.1999999999998</v>
      </c>
      <c r="G193" s="24">
        <f>G194+G196+G198+G200</f>
        <v>0</v>
      </c>
    </row>
    <row r="194" spans="1:7" ht="90" x14ac:dyDescent="0.25">
      <c r="A194" s="30" t="s">
        <v>55</v>
      </c>
      <c r="B194" s="32" t="s">
        <v>163</v>
      </c>
      <c r="C194" s="32" t="s">
        <v>10</v>
      </c>
      <c r="D194" s="10" t="s">
        <v>177</v>
      </c>
      <c r="E194" s="11">
        <v>100</v>
      </c>
      <c r="F194" s="24">
        <f>F195</f>
        <v>-2011.3</v>
      </c>
      <c r="G194" s="24">
        <v>0</v>
      </c>
    </row>
    <row r="195" spans="1:7" ht="26.25" x14ac:dyDescent="0.25">
      <c r="A195" s="30" t="s">
        <v>56</v>
      </c>
      <c r="B195" s="32" t="s">
        <v>163</v>
      </c>
      <c r="C195" s="32" t="s">
        <v>10</v>
      </c>
      <c r="D195" s="10" t="s">
        <v>177</v>
      </c>
      <c r="E195" s="11">
        <v>110</v>
      </c>
      <c r="F195" s="24">
        <v>-2011.3</v>
      </c>
      <c r="G195" s="24">
        <v>0</v>
      </c>
    </row>
    <row r="196" spans="1:7" ht="39" x14ac:dyDescent="0.25">
      <c r="A196" s="13" t="s">
        <v>19</v>
      </c>
      <c r="B196" s="32" t="s">
        <v>163</v>
      </c>
      <c r="C196" s="32" t="s">
        <v>10</v>
      </c>
      <c r="D196" s="10" t="s">
        <v>177</v>
      </c>
      <c r="E196" s="11">
        <v>200</v>
      </c>
      <c r="F196" s="24">
        <f>F197</f>
        <v>526.1</v>
      </c>
      <c r="G196" s="24">
        <v>0</v>
      </c>
    </row>
    <row r="197" spans="1:7" ht="39" x14ac:dyDescent="0.25">
      <c r="A197" s="13" t="s">
        <v>20</v>
      </c>
      <c r="B197" s="32" t="s">
        <v>163</v>
      </c>
      <c r="C197" s="32" t="s">
        <v>10</v>
      </c>
      <c r="D197" s="10" t="s">
        <v>177</v>
      </c>
      <c r="E197" s="11">
        <v>240</v>
      </c>
      <c r="F197" s="24">
        <v>526.1</v>
      </c>
      <c r="G197" s="24">
        <v>0</v>
      </c>
    </row>
    <row r="198" spans="1:7" ht="39" x14ac:dyDescent="0.25">
      <c r="A198" s="13" t="s">
        <v>111</v>
      </c>
      <c r="B198" s="32" t="s">
        <v>163</v>
      </c>
      <c r="C198" s="32" t="s">
        <v>10</v>
      </c>
      <c r="D198" s="10" t="s">
        <v>177</v>
      </c>
      <c r="E198" s="11">
        <v>600</v>
      </c>
      <c r="F198" s="24">
        <v>0</v>
      </c>
      <c r="G198" s="24">
        <v>0</v>
      </c>
    </row>
    <row r="199" spans="1:7" x14ac:dyDescent="0.25">
      <c r="A199" s="28" t="s">
        <v>72</v>
      </c>
      <c r="B199" s="32" t="s">
        <v>163</v>
      </c>
      <c r="C199" s="32" t="s">
        <v>10</v>
      </c>
      <c r="D199" s="10" t="s">
        <v>177</v>
      </c>
      <c r="E199" s="11">
        <v>610</v>
      </c>
      <c r="F199" s="24">
        <v>0</v>
      </c>
      <c r="G199" s="24">
        <v>0</v>
      </c>
    </row>
    <row r="200" spans="1:7" x14ac:dyDescent="0.25">
      <c r="A200" s="13" t="s">
        <v>21</v>
      </c>
      <c r="B200" s="32" t="s">
        <v>163</v>
      </c>
      <c r="C200" s="32" t="s">
        <v>10</v>
      </c>
      <c r="D200" s="10" t="s">
        <v>177</v>
      </c>
      <c r="E200" s="11">
        <v>800</v>
      </c>
      <c r="F200" s="24">
        <f>F201</f>
        <v>177</v>
      </c>
      <c r="G200" s="24">
        <v>0</v>
      </c>
    </row>
    <row r="201" spans="1:7" ht="26.25" x14ac:dyDescent="0.25">
      <c r="A201" s="13" t="s">
        <v>22</v>
      </c>
      <c r="B201" s="32" t="s">
        <v>163</v>
      </c>
      <c r="C201" s="32" t="s">
        <v>10</v>
      </c>
      <c r="D201" s="10" t="s">
        <v>177</v>
      </c>
      <c r="E201" s="11">
        <v>850</v>
      </c>
      <c r="F201" s="24">
        <v>177</v>
      </c>
      <c r="G201" s="24">
        <v>0</v>
      </c>
    </row>
    <row r="202" spans="1:7" ht="64.5" x14ac:dyDescent="0.25">
      <c r="A202" s="30" t="s">
        <v>178</v>
      </c>
      <c r="B202" s="32" t="s">
        <v>163</v>
      </c>
      <c r="C202" s="32" t="s">
        <v>10</v>
      </c>
      <c r="D202" s="10" t="s">
        <v>179</v>
      </c>
      <c r="E202" s="11"/>
      <c r="F202" s="24">
        <f>F203+F210</f>
        <v>-1005.9</v>
      </c>
      <c r="G202" s="24">
        <f>G203+G210</f>
        <v>-1023</v>
      </c>
    </row>
    <row r="203" spans="1:7" ht="26.25" x14ac:dyDescent="0.25">
      <c r="A203" s="30" t="s">
        <v>180</v>
      </c>
      <c r="B203" s="32" t="s">
        <v>163</v>
      </c>
      <c r="C203" s="32" t="s">
        <v>10</v>
      </c>
      <c r="D203" s="10" t="s">
        <v>181</v>
      </c>
      <c r="E203" s="11"/>
      <c r="F203" s="24">
        <f>F204+F206+F208</f>
        <v>17.100000000000001</v>
      </c>
      <c r="G203" s="24">
        <f>G204+G206+G208</f>
        <v>0</v>
      </c>
    </row>
    <row r="204" spans="1:7" ht="90" x14ac:dyDescent="0.25">
      <c r="A204" s="30" t="s">
        <v>55</v>
      </c>
      <c r="B204" s="32" t="s">
        <v>163</v>
      </c>
      <c r="C204" s="32" t="s">
        <v>10</v>
      </c>
      <c r="D204" s="10" t="s">
        <v>181</v>
      </c>
      <c r="E204" s="11">
        <v>100</v>
      </c>
      <c r="F204" s="24">
        <v>0</v>
      </c>
      <c r="G204" s="24">
        <v>0</v>
      </c>
    </row>
    <row r="205" spans="1:7" ht="26.25" x14ac:dyDescent="0.25">
      <c r="A205" s="30" t="s">
        <v>56</v>
      </c>
      <c r="B205" s="32" t="s">
        <v>163</v>
      </c>
      <c r="C205" s="32" t="s">
        <v>10</v>
      </c>
      <c r="D205" s="10" t="s">
        <v>181</v>
      </c>
      <c r="E205" s="11">
        <v>110</v>
      </c>
      <c r="F205" s="24">
        <v>0</v>
      </c>
      <c r="G205" s="24">
        <v>0</v>
      </c>
    </row>
    <row r="206" spans="1:7" ht="39" x14ac:dyDescent="0.25">
      <c r="A206" s="13" t="s">
        <v>19</v>
      </c>
      <c r="B206" s="32" t="s">
        <v>163</v>
      </c>
      <c r="C206" s="32" t="s">
        <v>10</v>
      </c>
      <c r="D206" s="10" t="s">
        <v>181</v>
      </c>
      <c r="E206" s="11">
        <v>200</v>
      </c>
      <c r="F206" s="24">
        <f>F207</f>
        <v>17.100000000000001</v>
      </c>
      <c r="G206" s="24">
        <v>0</v>
      </c>
    </row>
    <row r="207" spans="1:7" ht="39" x14ac:dyDescent="0.25">
      <c r="A207" s="13" t="s">
        <v>20</v>
      </c>
      <c r="B207" s="32" t="s">
        <v>163</v>
      </c>
      <c r="C207" s="32" t="s">
        <v>10</v>
      </c>
      <c r="D207" s="10" t="s">
        <v>181</v>
      </c>
      <c r="E207" s="11">
        <v>240</v>
      </c>
      <c r="F207" s="24">
        <v>17.100000000000001</v>
      </c>
      <c r="G207" s="24">
        <v>0</v>
      </c>
    </row>
    <row r="208" spans="1:7" x14ac:dyDescent="0.25">
      <c r="A208" s="13" t="s">
        <v>21</v>
      </c>
      <c r="B208" s="32" t="s">
        <v>163</v>
      </c>
      <c r="C208" s="32" t="s">
        <v>10</v>
      </c>
      <c r="D208" s="10" t="s">
        <v>181</v>
      </c>
      <c r="E208" s="11">
        <v>800</v>
      </c>
      <c r="F208" s="24">
        <v>0</v>
      </c>
      <c r="G208" s="24">
        <v>0</v>
      </c>
    </row>
    <row r="209" spans="1:7" ht="26.25" x14ac:dyDescent="0.25">
      <c r="A209" s="13" t="s">
        <v>22</v>
      </c>
      <c r="B209" s="32" t="s">
        <v>163</v>
      </c>
      <c r="C209" s="32" t="s">
        <v>10</v>
      </c>
      <c r="D209" s="10" t="s">
        <v>181</v>
      </c>
      <c r="E209" s="11">
        <v>850</v>
      </c>
      <c r="F209" s="24">
        <v>0</v>
      </c>
      <c r="G209" s="24">
        <v>0</v>
      </c>
    </row>
    <row r="210" spans="1:7" ht="89.25" x14ac:dyDescent="0.25">
      <c r="A210" s="33" t="s">
        <v>182</v>
      </c>
      <c r="B210" s="32" t="s">
        <v>163</v>
      </c>
      <c r="C210" s="32" t="s">
        <v>10</v>
      </c>
      <c r="D210" s="10" t="s">
        <v>183</v>
      </c>
      <c r="E210" s="11"/>
      <c r="F210" s="24">
        <f>F211+F213</f>
        <v>-1023</v>
      </c>
      <c r="G210" s="24">
        <f>G211+G213</f>
        <v>-1023</v>
      </c>
    </row>
    <row r="211" spans="1:7" ht="39" x14ac:dyDescent="0.25">
      <c r="A211" s="13" t="s">
        <v>19</v>
      </c>
      <c r="B211" s="32" t="s">
        <v>163</v>
      </c>
      <c r="C211" s="32" t="s">
        <v>10</v>
      </c>
      <c r="D211" s="10" t="s">
        <v>183</v>
      </c>
      <c r="E211" s="11">
        <v>200</v>
      </c>
      <c r="F211" s="24">
        <f>F212</f>
        <v>-653</v>
      </c>
      <c r="G211" s="24">
        <f>G212</f>
        <v>-653</v>
      </c>
    </row>
    <row r="212" spans="1:7" ht="39" x14ac:dyDescent="0.25">
      <c r="A212" s="13" t="s">
        <v>184</v>
      </c>
      <c r="B212" s="32" t="s">
        <v>163</v>
      </c>
      <c r="C212" s="32" t="s">
        <v>10</v>
      </c>
      <c r="D212" s="10" t="s">
        <v>183</v>
      </c>
      <c r="E212" s="11">
        <v>240</v>
      </c>
      <c r="F212" s="24">
        <v>-653</v>
      </c>
      <c r="G212" s="24">
        <v>-653</v>
      </c>
    </row>
    <row r="213" spans="1:7" ht="26.25" x14ac:dyDescent="0.25">
      <c r="A213" s="13" t="s">
        <v>172</v>
      </c>
      <c r="B213" s="32" t="s">
        <v>163</v>
      </c>
      <c r="C213" s="32" t="s">
        <v>10</v>
      </c>
      <c r="D213" s="10" t="s">
        <v>183</v>
      </c>
      <c r="E213" s="11">
        <v>300</v>
      </c>
      <c r="F213" s="24">
        <f>F214</f>
        <v>-370</v>
      </c>
      <c r="G213" s="24">
        <f>G214</f>
        <v>-370</v>
      </c>
    </row>
    <row r="214" spans="1:7" ht="39" x14ac:dyDescent="0.25">
      <c r="A214" s="22" t="s">
        <v>185</v>
      </c>
      <c r="B214" s="32" t="s">
        <v>163</v>
      </c>
      <c r="C214" s="32" t="s">
        <v>10</v>
      </c>
      <c r="D214" s="10" t="s">
        <v>183</v>
      </c>
      <c r="E214" s="11">
        <v>320</v>
      </c>
      <c r="F214" s="24">
        <v>-370</v>
      </c>
      <c r="G214" s="24">
        <v>-370</v>
      </c>
    </row>
    <row r="215" spans="1:7" ht="26.25" x14ac:dyDescent="0.25">
      <c r="A215" s="13" t="s">
        <v>186</v>
      </c>
      <c r="B215" s="32" t="s">
        <v>163</v>
      </c>
      <c r="C215" s="32" t="s">
        <v>10</v>
      </c>
      <c r="D215" s="10" t="s">
        <v>187</v>
      </c>
      <c r="E215" s="11"/>
      <c r="F215" s="15">
        <f>F216</f>
        <v>70.899999999999991</v>
      </c>
      <c r="G215" s="15">
        <v>0</v>
      </c>
    </row>
    <row r="216" spans="1:7" ht="64.5" x14ac:dyDescent="0.25">
      <c r="A216" s="13" t="s">
        <v>188</v>
      </c>
      <c r="B216" s="32" t="s">
        <v>163</v>
      </c>
      <c r="C216" s="32" t="s">
        <v>10</v>
      </c>
      <c r="D216" s="10" t="s">
        <v>189</v>
      </c>
      <c r="E216" s="11"/>
      <c r="F216" s="15">
        <f>F217</f>
        <v>70.899999999999991</v>
      </c>
      <c r="G216" s="15">
        <v>0</v>
      </c>
    </row>
    <row r="217" spans="1:7" ht="39" x14ac:dyDescent="0.25">
      <c r="A217" s="28" t="s">
        <v>190</v>
      </c>
      <c r="B217" s="32" t="s">
        <v>163</v>
      </c>
      <c r="C217" s="32" t="s">
        <v>10</v>
      </c>
      <c r="D217" s="10" t="s">
        <v>191</v>
      </c>
      <c r="E217" s="11"/>
      <c r="F217" s="15">
        <f>F218+F220+F222</f>
        <v>70.899999999999991</v>
      </c>
      <c r="G217" s="15">
        <v>0</v>
      </c>
    </row>
    <row r="218" spans="1:7" ht="90" x14ac:dyDescent="0.25">
      <c r="A218" s="30" t="s">
        <v>55</v>
      </c>
      <c r="B218" s="14" t="s">
        <v>163</v>
      </c>
      <c r="C218" s="14" t="s">
        <v>10</v>
      </c>
      <c r="D218" s="10" t="s">
        <v>191</v>
      </c>
      <c r="E218" s="11">
        <v>100</v>
      </c>
      <c r="F218" s="15">
        <v>0</v>
      </c>
      <c r="G218" s="15">
        <v>0</v>
      </c>
    </row>
    <row r="219" spans="1:7" ht="26.25" x14ac:dyDescent="0.25">
      <c r="A219" s="30" t="s">
        <v>56</v>
      </c>
      <c r="B219" s="32" t="s">
        <v>163</v>
      </c>
      <c r="C219" s="32" t="s">
        <v>10</v>
      </c>
      <c r="D219" s="10" t="s">
        <v>191</v>
      </c>
      <c r="E219" s="11">
        <v>110</v>
      </c>
      <c r="F219" s="15">
        <v>0</v>
      </c>
      <c r="G219" s="15">
        <v>0</v>
      </c>
    </row>
    <row r="220" spans="1:7" ht="39" x14ac:dyDescent="0.25">
      <c r="A220" s="13" t="s">
        <v>19</v>
      </c>
      <c r="B220" s="32" t="s">
        <v>163</v>
      </c>
      <c r="C220" s="32" t="s">
        <v>10</v>
      </c>
      <c r="D220" s="10" t="s">
        <v>191</v>
      </c>
      <c r="E220" s="11">
        <v>200</v>
      </c>
      <c r="F220" s="15">
        <f>F221</f>
        <v>69.8</v>
      </c>
      <c r="G220" s="15">
        <v>0</v>
      </c>
    </row>
    <row r="221" spans="1:7" ht="39" x14ac:dyDescent="0.25">
      <c r="A221" s="13" t="s">
        <v>20</v>
      </c>
      <c r="B221" s="32" t="s">
        <v>163</v>
      </c>
      <c r="C221" s="32" t="s">
        <v>10</v>
      </c>
      <c r="D221" s="10" t="s">
        <v>191</v>
      </c>
      <c r="E221" s="11">
        <v>240</v>
      </c>
      <c r="F221" s="15">
        <v>69.8</v>
      </c>
      <c r="G221" s="15">
        <v>0</v>
      </c>
    </row>
    <row r="222" spans="1:7" x14ac:dyDescent="0.25">
      <c r="A222" s="13" t="s">
        <v>21</v>
      </c>
      <c r="B222" s="32" t="s">
        <v>163</v>
      </c>
      <c r="C222" s="32" t="s">
        <v>10</v>
      </c>
      <c r="D222" s="10" t="s">
        <v>191</v>
      </c>
      <c r="E222" s="11">
        <v>800</v>
      </c>
      <c r="F222" s="15">
        <f>F223</f>
        <v>1.1000000000000001</v>
      </c>
      <c r="G222" s="15">
        <v>0</v>
      </c>
    </row>
    <row r="223" spans="1:7" ht="26.25" x14ac:dyDescent="0.25">
      <c r="A223" s="13" t="s">
        <v>22</v>
      </c>
      <c r="B223" s="32" t="s">
        <v>163</v>
      </c>
      <c r="C223" s="32" t="s">
        <v>10</v>
      </c>
      <c r="D223" s="10" t="s">
        <v>191</v>
      </c>
      <c r="E223" s="11">
        <v>850</v>
      </c>
      <c r="F223" s="15">
        <v>1.1000000000000001</v>
      </c>
      <c r="G223" s="15">
        <v>0</v>
      </c>
    </row>
    <row r="224" spans="1:7" ht="39" x14ac:dyDescent="0.25">
      <c r="A224" s="13" t="s">
        <v>192</v>
      </c>
      <c r="B224" s="14" t="s">
        <v>163</v>
      </c>
      <c r="C224" s="14" t="s">
        <v>10</v>
      </c>
      <c r="D224" s="10" t="s">
        <v>193</v>
      </c>
      <c r="E224" s="11"/>
      <c r="F224" s="15">
        <f>F225</f>
        <v>0</v>
      </c>
      <c r="G224" s="15">
        <v>0</v>
      </c>
    </row>
    <row r="225" spans="1:7" ht="39" x14ac:dyDescent="0.25">
      <c r="A225" s="13" t="s">
        <v>194</v>
      </c>
      <c r="B225" s="14" t="s">
        <v>163</v>
      </c>
      <c r="C225" s="14" t="s">
        <v>10</v>
      </c>
      <c r="D225" s="10" t="s">
        <v>195</v>
      </c>
      <c r="E225" s="11"/>
      <c r="F225" s="15">
        <f>F226</f>
        <v>0</v>
      </c>
      <c r="G225" s="15">
        <v>0</v>
      </c>
    </row>
    <row r="226" spans="1:7" ht="39" x14ac:dyDescent="0.25">
      <c r="A226" s="28" t="s">
        <v>190</v>
      </c>
      <c r="B226" s="14" t="s">
        <v>163</v>
      </c>
      <c r="C226" s="14" t="s">
        <v>10</v>
      </c>
      <c r="D226" s="10" t="s">
        <v>196</v>
      </c>
      <c r="E226" s="11"/>
      <c r="F226" s="15">
        <f>F227+F229+F231</f>
        <v>0</v>
      </c>
      <c r="G226" s="15">
        <f>G227+G229+G231</f>
        <v>0</v>
      </c>
    </row>
    <row r="227" spans="1:7" ht="90" x14ac:dyDescent="0.25">
      <c r="A227" s="30" t="s">
        <v>55</v>
      </c>
      <c r="B227" s="14" t="s">
        <v>163</v>
      </c>
      <c r="C227" s="14" t="s">
        <v>10</v>
      </c>
      <c r="D227" s="10" t="s">
        <v>196</v>
      </c>
      <c r="E227" s="11">
        <v>100</v>
      </c>
      <c r="F227" s="15">
        <f>F228</f>
        <v>3</v>
      </c>
      <c r="G227" s="15">
        <v>0</v>
      </c>
    </row>
    <row r="228" spans="1:7" ht="26.25" x14ac:dyDescent="0.25">
      <c r="A228" s="30" t="s">
        <v>56</v>
      </c>
      <c r="B228" s="14" t="s">
        <v>163</v>
      </c>
      <c r="C228" s="14" t="s">
        <v>10</v>
      </c>
      <c r="D228" s="10" t="s">
        <v>196</v>
      </c>
      <c r="E228" s="11">
        <v>110</v>
      </c>
      <c r="F228" s="15">
        <v>3</v>
      </c>
      <c r="G228" s="15">
        <v>0</v>
      </c>
    </row>
    <row r="229" spans="1:7" ht="39" x14ac:dyDescent="0.25">
      <c r="A229" s="13" t="s">
        <v>19</v>
      </c>
      <c r="B229" s="14" t="s">
        <v>163</v>
      </c>
      <c r="C229" s="14" t="s">
        <v>10</v>
      </c>
      <c r="D229" s="10" t="s">
        <v>196</v>
      </c>
      <c r="E229" s="11">
        <v>200</v>
      </c>
      <c r="F229" s="15">
        <f>F230</f>
        <v>-3</v>
      </c>
      <c r="G229" s="15">
        <v>0</v>
      </c>
    </row>
    <row r="230" spans="1:7" ht="39" x14ac:dyDescent="0.25">
      <c r="A230" s="13" t="s">
        <v>20</v>
      </c>
      <c r="B230" s="14" t="s">
        <v>163</v>
      </c>
      <c r="C230" s="14" t="s">
        <v>10</v>
      </c>
      <c r="D230" s="10" t="s">
        <v>196</v>
      </c>
      <c r="E230" s="11">
        <v>240</v>
      </c>
      <c r="F230" s="15">
        <v>-3</v>
      </c>
      <c r="G230" s="15">
        <v>0</v>
      </c>
    </row>
    <row r="231" spans="1:7" x14ac:dyDescent="0.25">
      <c r="A231" s="13" t="s">
        <v>21</v>
      </c>
      <c r="B231" s="14" t="s">
        <v>163</v>
      </c>
      <c r="C231" s="14" t="s">
        <v>10</v>
      </c>
      <c r="D231" s="10" t="s">
        <v>196</v>
      </c>
      <c r="E231" s="11">
        <v>800</v>
      </c>
      <c r="F231" s="15">
        <v>0</v>
      </c>
      <c r="G231" s="15">
        <v>0</v>
      </c>
    </row>
    <row r="232" spans="1:7" ht="26.25" x14ac:dyDescent="0.25">
      <c r="A232" s="13" t="s">
        <v>22</v>
      </c>
      <c r="B232" s="14" t="s">
        <v>163</v>
      </c>
      <c r="C232" s="14" t="s">
        <v>10</v>
      </c>
      <c r="D232" s="10" t="s">
        <v>196</v>
      </c>
      <c r="E232" s="11">
        <v>850</v>
      </c>
      <c r="F232" s="15">
        <v>0</v>
      </c>
      <c r="G232" s="15">
        <v>0</v>
      </c>
    </row>
    <row r="233" spans="1:7" ht="26.25" x14ac:dyDescent="0.25">
      <c r="A233" s="48" t="s">
        <v>197</v>
      </c>
      <c r="B233" s="32" t="s">
        <v>163</v>
      </c>
      <c r="C233" s="32" t="s">
        <v>10</v>
      </c>
      <c r="D233" s="10" t="s">
        <v>198</v>
      </c>
      <c r="E233" s="11"/>
      <c r="F233" s="15">
        <f>F234+F239</f>
        <v>-1067</v>
      </c>
      <c r="G233" s="15">
        <f>G234+G239</f>
        <v>0</v>
      </c>
    </row>
    <row r="234" spans="1:7" ht="51.75" x14ac:dyDescent="0.25">
      <c r="A234" s="13" t="s">
        <v>199</v>
      </c>
      <c r="B234" s="32" t="s">
        <v>163</v>
      </c>
      <c r="C234" s="32" t="s">
        <v>10</v>
      </c>
      <c r="D234" s="10" t="s">
        <v>200</v>
      </c>
      <c r="E234" s="11"/>
      <c r="F234" s="15">
        <f>F235</f>
        <v>-1067</v>
      </c>
      <c r="G234" s="15">
        <v>0</v>
      </c>
    </row>
    <row r="235" spans="1:7" ht="77.25" x14ac:dyDescent="0.25">
      <c r="A235" s="13" t="s">
        <v>201</v>
      </c>
      <c r="B235" s="32" t="s">
        <v>163</v>
      </c>
      <c r="C235" s="32" t="s">
        <v>10</v>
      </c>
      <c r="D235" s="10" t="s">
        <v>202</v>
      </c>
      <c r="E235" s="11"/>
      <c r="F235" s="15">
        <f>F236</f>
        <v>-1067</v>
      </c>
      <c r="G235" s="15">
        <v>0</v>
      </c>
    </row>
    <row r="236" spans="1:7" ht="90" x14ac:dyDescent="0.25">
      <c r="A236" s="13" t="s">
        <v>203</v>
      </c>
      <c r="B236" s="32" t="s">
        <v>163</v>
      </c>
      <c r="C236" s="32" t="s">
        <v>10</v>
      </c>
      <c r="D236" s="10" t="s">
        <v>204</v>
      </c>
      <c r="E236" s="11"/>
      <c r="F236" s="15">
        <f>F237</f>
        <v>-1067</v>
      </c>
      <c r="G236" s="15">
        <v>0</v>
      </c>
    </row>
    <row r="237" spans="1:7" ht="39" x14ac:dyDescent="0.25">
      <c r="A237" s="13" t="s">
        <v>63</v>
      </c>
      <c r="B237" s="32" t="s">
        <v>163</v>
      </c>
      <c r="C237" s="32" t="s">
        <v>10</v>
      </c>
      <c r="D237" s="10" t="s">
        <v>204</v>
      </c>
      <c r="E237" s="11">
        <v>600</v>
      </c>
      <c r="F237" s="15">
        <f>F238</f>
        <v>-1067</v>
      </c>
      <c r="G237" s="15">
        <v>0</v>
      </c>
    </row>
    <row r="238" spans="1:7" x14ac:dyDescent="0.25">
      <c r="A238" s="28" t="s">
        <v>72</v>
      </c>
      <c r="B238" s="32" t="s">
        <v>163</v>
      </c>
      <c r="C238" s="32" t="s">
        <v>10</v>
      </c>
      <c r="D238" s="10" t="s">
        <v>204</v>
      </c>
      <c r="E238" s="11">
        <v>610</v>
      </c>
      <c r="F238" s="15">
        <v>-1067</v>
      </c>
      <c r="G238" s="15">
        <v>0</v>
      </c>
    </row>
    <row r="239" spans="1:7" ht="39" x14ac:dyDescent="0.25">
      <c r="A239" s="13" t="s">
        <v>205</v>
      </c>
      <c r="B239" s="14" t="s">
        <v>163</v>
      </c>
      <c r="C239" s="14" t="s">
        <v>10</v>
      </c>
      <c r="D239" s="10" t="s">
        <v>206</v>
      </c>
      <c r="E239" s="11"/>
      <c r="F239" s="15">
        <f>F240</f>
        <v>0</v>
      </c>
      <c r="G239" s="15">
        <f>G240</f>
        <v>0</v>
      </c>
    </row>
    <row r="240" spans="1:7" ht="51.75" x14ac:dyDescent="0.25">
      <c r="A240" s="13" t="s">
        <v>207</v>
      </c>
      <c r="B240" s="14" t="s">
        <v>163</v>
      </c>
      <c r="C240" s="14" t="s">
        <v>10</v>
      </c>
      <c r="D240" s="10" t="s">
        <v>208</v>
      </c>
      <c r="E240" s="11"/>
      <c r="F240" s="15">
        <f>F241</f>
        <v>0</v>
      </c>
      <c r="G240" s="15">
        <f>G241</f>
        <v>0</v>
      </c>
    </row>
    <row r="241" spans="1:7" ht="39" x14ac:dyDescent="0.25">
      <c r="A241" s="28" t="s">
        <v>190</v>
      </c>
      <c r="B241" s="14" t="s">
        <v>163</v>
      </c>
      <c r="C241" s="14" t="s">
        <v>10</v>
      </c>
      <c r="D241" s="10" t="s">
        <v>209</v>
      </c>
      <c r="E241" s="11"/>
      <c r="F241" s="15">
        <f>F242+F244+F246+F248</f>
        <v>0</v>
      </c>
      <c r="G241" s="15">
        <f>G242+G244+G246+G248</f>
        <v>0</v>
      </c>
    </row>
    <row r="242" spans="1:7" ht="90" x14ac:dyDescent="0.25">
      <c r="A242" s="30" t="s">
        <v>55</v>
      </c>
      <c r="B242" s="14" t="s">
        <v>163</v>
      </c>
      <c r="C242" s="14" t="s">
        <v>10</v>
      </c>
      <c r="D242" s="10" t="s">
        <v>209</v>
      </c>
      <c r="E242" s="11">
        <v>100</v>
      </c>
      <c r="F242" s="15">
        <f>F243</f>
        <v>-2</v>
      </c>
      <c r="G242" s="15">
        <v>0</v>
      </c>
    </row>
    <row r="243" spans="1:7" ht="26.25" x14ac:dyDescent="0.25">
      <c r="A243" s="30" t="s">
        <v>56</v>
      </c>
      <c r="B243" s="14" t="s">
        <v>163</v>
      </c>
      <c r="C243" s="14" t="s">
        <v>10</v>
      </c>
      <c r="D243" s="10" t="s">
        <v>209</v>
      </c>
      <c r="E243" s="11">
        <v>110</v>
      </c>
      <c r="F243" s="15">
        <v>-2</v>
      </c>
      <c r="G243" s="15">
        <v>0</v>
      </c>
    </row>
    <row r="244" spans="1:7" ht="39" x14ac:dyDescent="0.25">
      <c r="A244" s="13" t="s">
        <v>19</v>
      </c>
      <c r="B244" s="14" t="s">
        <v>163</v>
      </c>
      <c r="C244" s="14" t="s">
        <v>10</v>
      </c>
      <c r="D244" s="10" t="s">
        <v>209</v>
      </c>
      <c r="E244" s="11">
        <v>200</v>
      </c>
      <c r="F244" s="15">
        <v>0</v>
      </c>
      <c r="G244" s="15">
        <v>0</v>
      </c>
    </row>
    <row r="245" spans="1:7" ht="39" x14ac:dyDescent="0.25">
      <c r="A245" s="13" t="s">
        <v>20</v>
      </c>
      <c r="B245" s="14" t="s">
        <v>163</v>
      </c>
      <c r="C245" s="14" t="s">
        <v>10</v>
      </c>
      <c r="D245" s="10" t="s">
        <v>209</v>
      </c>
      <c r="E245" s="11">
        <v>240</v>
      </c>
      <c r="F245" s="15">
        <v>0</v>
      </c>
      <c r="G245" s="15">
        <v>0</v>
      </c>
    </row>
    <row r="246" spans="1:7" ht="39" x14ac:dyDescent="0.25">
      <c r="A246" s="13" t="s">
        <v>63</v>
      </c>
      <c r="B246" s="14" t="s">
        <v>163</v>
      </c>
      <c r="C246" s="14" t="s">
        <v>10</v>
      </c>
      <c r="D246" s="10" t="s">
        <v>209</v>
      </c>
      <c r="E246" s="11">
        <v>600</v>
      </c>
      <c r="F246" s="15">
        <v>0</v>
      </c>
      <c r="G246" s="15">
        <v>0</v>
      </c>
    </row>
    <row r="247" spans="1:7" x14ac:dyDescent="0.25">
      <c r="A247" s="28" t="s">
        <v>72</v>
      </c>
      <c r="B247" s="14" t="s">
        <v>163</v>
      </c>
      <c r="C247" s="14" t="s">
        <v>10</v>
      </c>
      <c r="D247" s="10" t="s">
        <v>209</v>
      </c>
      <c r="E247" s="11">
        <v>610</v>
      </c>
      <c r="F247" s="15">
        <v>0</v>
      </c>
      <c r="G247" s="15">
        <v>0</v>
      </c>
    </row>
    <row r="248" spans="1:7" x14ac:dyDescent="0.25">
      <c r="A248" s="13" t="s">
        <v>21</v>
      </c>
      <c r="B248" s="14" t="s">
        <v>163</v>
      </c>
      <c r="C248" s="14" t="s">
        <v>10</v>
      </c>
      <c r="D248" s="10" t="s">
        <v>209</v>
      </c>
      <c r="E248" s="11">
        <v>800</v>
      </c>
      <c r="F248" s="15">
        <f>F249</f>
        <v>2</v>
      </c>
      <c r="G248" s="15">
        <v>0</v>
      </c>
    </row>
    <row r="249" spans="1:7" ht="26.25" x14ac:dyDescent="0.25">
      <c r="A249" s="13" t="s">
        <v>22</v>
      </c>
      <c r="B249" s="14" t="s">
        <v>163</v>
      </c>
      <c r="C249" s="14" t="s">
        <v>10</v>
      </c>
      <c r="D249" s="10" t="s">
        <v>209</v>
      </c>
      <c r="E249" s="11">
        <v>850</v>
      </c>
      <c r="F249" s="15">
        <v>2</v>
      </c>
      <c r="G249" s="15">
        <v>0</v>
      </c>
    </row>
    <row r="250" spans="1:7" ht="26.25" x14ac:dyDescent="0.25">
      <c r="A250" s="7" t="s">
        <v>210</v>
      </c>
      <c r="B250" s="8" t="s">
        <v>163</v>
      </c>
      <c r="C250" s="8" t="s">
        <v>163</v>
      </c>
      <c r="D250" s="10"/>
      <c r="E250" s="11"/>
      <c r="F250" s="29">
        <f t="shared" ref="F250:G252" si="4">F251</f>
        <v>32.200000000000003</v>
      </c>
      <c r="G250" s="29">
        <f t="shared" si="4"/>
        <v>0</v>
      </c>
    </row>
    <row r="251" spans="1:7" ht="39" x14ac:dyDescent="0.25">
      <c r="A251" s="13" t="s">
        <v>211</v>
      </c>
      <c r="B251" s="14" t="s">
        <v>163</v>
      </c>
      <c r="C251" s="14" t="s">
        <v>163</v>
      </c>
      <c r="D251" s="49" t="s">
        <v>212</v>
      </c>
      <c r="E251" s="11"/>
      <c r="F251" s="15">
        <f t="shared" si="4"/>
        <v>32.200000000000003</v>
      </c>
      <c r="G251" s="15">
        <f t="shared" si="4"/>
        <v>0</v>
      </c>
    </row>
    <row r="252" spans="1:7" ht="64.5" x14ac:dyDescent="0.25">
      <c r="A252" s="13" t="s">
        <v>213</v>
      </c>
      <c r="B252" s="14" t="s">
        <v>163</v>
      </c>
      <c r="C252" s="14" t="s">
        <v>163</v>
      </c>
      <c r="D252" s="49" t="s">
        <v>214</v>
      </c>
      <c r="E252" s="11"/>
      <c r="F252" s="15">
        <f t="shared" si="4"/>
        <v>32.200000000000003</v>
      </c>
      <c r="G252" s="15">
        <f t="shared" si="4"/>
        <v>0</v>
      </c>
    </row>
    <row r="253" spans="1:7" ht="39" x14ac:dyDescent="0.25">
      <c r="A253" s="28" t="s">
        <v>215</v>
      </c>
      <c r="B253" s="14" t="s">
        <v>163</v>
      </c>
      <c r="C253" s="14" t="s">
        <v>163</v>
      </c>
      <c r="D253" s="10" t="s">
        <v>216</v>
      </c>
      <c r="E253" s="11"/>
      <c r="F253" s="15">
        <f>F254+F256+F258</f>
        <v>32.200000000000003</v>
      </c>
      <c r="G253" s="15">
        <f>G254+G256+G258</f>
        <v>0</v>
      </c>
    </row>
    <row r="254" spans="1:7" ht="90" x14ac:dyDescent="0.25">
      <c r="A254" s="30" t="s">
        <v>55</v>
      </c>
      <c r="B254" s="14" t="s">
        <v>163</v>
      </c>
      <c r="C254" s="14" t="s">
        <v>163</v>
      </c>
      <c r="D254" s="10" t="s">
        <v>216</v>
      </c>
      <c r="E254" s="11">
        <v>100</v>
      </c>
      <c r="F254" s="15">
        <v>0</v>
      </c>
      <c r="G254" s="15">
        <v>0</v>
      </c>
    </row>
    <row r="255" spans="1:7" ht="26.25" x14ac:dyDescent="0.25">
      <c r="A255" s="30" t="s">
        <v>56</v>
      </c>
      <c r="B255" s="14" t="s">
        <v>163</v>
      </c>
      <c r="C255" s="14" t="s">
        <v>163</v>
      </c>
      <c r="D255" s="10" t="s">
        <v>216</v>
      </c>
      <c r="E255" s="11">
        <v>110</v>
      </c>
      <c r="F255" s="15">
        <v>0</v>
      </c>
      <c r="G255" s="15">
        <v>0</v>
      </c>
    </row>
    <row r="256" spans="1:7" ht="39" x14ac:dyDescent="0.25">
      <c r="A256" s="13" t="s">
        <v>19</v>
      </c>
      <c r="B256" s="14" t="s">
        <v>163</v>
      </c>
      <c r="C256" s="14" t="s">
        <v>163</v>
      </c>
      <c r="D256" s="10" t="s">
        <v>216</v>
      </c>
      <c r="E256" s="11">
        <v>200</v>
      </c>
      <c r="F256" s="15">
        <f>F257</f>
        <v>32.200000000000003</v>
      </c>
      <c r="G256" s="15">
        <v>0</v>
      </c>
    </row>
    <row r="257" spans="1:7" ht="39" x14ac:dyDescent="0.25">
      <c r="A257" s="13" t="s">
        <v>20</v>
      </c>
      <c r="B257" s="14" t="s">
        <v>163</v>
      </c>
      <c r="C257" s="14" t="s">
        <v>163</v>
      </c>
      <c r="D257" s="10" t="s">
        <v>216</v>
      </c>
      <c r="E257" s="11">
        <v>240</v>
      </c>
      <c r="F257" s="15">
        <v>32.200000000000003</v>
      </c>
      <c r="G257" s="15">
        <v>0</v>
      </c>
    </row>
    <row r="258" spans="1:7" x14ac:dyDescent="0.25">
      <c r="A258" s="13" t="s">
        <v>21</v>
      </c>
      <c r="B258" s="14" t="s">
        <v>163</v>
      </c>
      <c r="C258" s="14" t="s">
        <v>163</v>
      </c>
      <c r="D258" s="10" t="s">
        <v>216</v>
      </c>
      <c r="E258" s="11">
        <v>800</v>
      </c>
      <c r="F258" s="15">
        <v>0</v>
      </c>
      <c r="G258" s="15">
        <v>0</v>
      </c>
    </row>
    <row r="259" spans="1:7" ht="26.25" x14ac:dyDescent="0.25">
      <c r="A259" s="13" t="s">
        <v>22</v>
      </c>
      <c r="B259" s="14" t="s">
        <v>163</v>
      </c>
      <c r="C259" s="14" t="s">
        <v>163</v>
      </c>
      <c r="D259" s="10" t="s">
        <v>216</v>
      </c>
      <c r="E259" s="11">
        <v>850</v>
      </c>
      <c r="F259" s="15">
        <v>0</v>
      </c>
      <c r="G259" s="15">
        <v>0</v>
      </c>
    </row>
    <row r="260" spans="1:7" ht="26.25" x14ac:dyDescent="0.25">
      <c r="A260" s="16" t="s">
        <v>218</v>
      </c>
      <c r="B260" s="17" t="s">
        <v>163</v>
      </c>
      <c r="C260" s="17" t="s">
        <v>69</v>
      </c>
      <c r="D260" s="18"/>
      <c r="E260" s="19"/>
      <c r="F260" s="20">
        <f>F261</f>
        <v>440.6</v>
      </c>
      <c r="G260" s="20">
        <f>G261</f>
        <v>0</v>
      </c>
    </row>
    <row r="261" spans="1:7" ht="51.75" x14ac:dyDescent="0.25">
      <c r="A261" s="13" t="s">
        <v>25</v>
      </c>
      <c r="B261" s="14" t="s">
        <v>163</v>
      </c>
      <c r="C261" s="14" t="s">
        <v>69</v>
      </c>
      <c r="D261" s="10" t="s">
        <v>219</v>
      </c>
      <c r="E261" s="11"/>
      <c r="F261" s="15">
        <f>F262+F271</f>
        <v>440.6</v>
      </c>
      <c r="G261" s="15">
        <f>G262+G271</f>
        <v>0</v>
      </c>
    </row>
    <row r="262" spans="1:7" ht="51.75" x14ac:dyDescent="0.25">
      <c r="A262" s="13" t="s">
        <v>220</v>
      </c>
      <c r="B262" s="14" t="s">
        <v>163</v>
      </c>
      <c r="C262" s="14" t="s">
        <v>69</v>
      </c>
      <c r="D262" s="10" t="s">
        <v>221</v>
      </c>
      <c r="E262" s="11"/>
      <c r="F262" s="15">
        <f>F263</f>
        <v>432.3</v>
      </c>
      <c r="G262" s="15">
        <f>G263</f>
        <v>0</v>
      </c>
    </row>
    <row r="263" spans="1:7" ht="39" x14ac:dyDescent="0.25">
      <c r="A263" s="13" t="s">
        <v>222</v>
      </c>
      <c r="B263" s="14" t="s">
        <v>163</v>
      </c>
      <c r="C263" s="14" t="s">
        <v>69</v>
      </c>
      <c r="D263" s="10" t="s">
        <v>223</v>
      </c>
      <c r="E263" s="11"/>
      <c r="F263" s="15">
        <f>F264</f>
        <v>432.3</v>
      </c>
      <c r="G263" s="15">
        <f>G264</f>
        <v>0</v>
      </c>
    </row>
    <row r="264" spans="1:7" ht="90" x14ac:dyDescent="0.25">
      <c r="A264" s="28" t="s">
        <v>224</v>
      </c>
      <c r="B264" s="14" t="s">
        <v>163</v>
      </c>
      <c r="C264" s="14" t="s">
        <v>69</v>
      </c>
      <c r="D264" s="10" t="s">
        <v>225</v>
      </c>
      <c r="E264" s="11"/>
      <c r="F264" s="15">
        <f>F265+F267+F269</f>
        <v>432.3</v>
      </c>
      <c r="G264" s="15">
        <f>G265+G267+G269</f>
        <v>0</v>
      </c>
    </row>
    <row r="265" spans="1:7" ht="90" x14ac:dyDescent="0.25">
      <c r="A265" s="30" t="s">
        <v>55</v>
      </c>
      <c r="B265" s="14" t="s">
        <v>163</v>
      </c>
      <c r="C265" s="14" t="s">
        <v>69</v>
      </c>
      <c r="D265" s="10" t="s">
        <v>225</v>
      </c>
      <c r="E265" s="11">
        <v>100</v>
      </c>
      <c r="F265" s="15">
        <f>F266</f>
        <v>541</v>
      </c>
      <c r="G265" s="15">
        <v>0</v>
      </c>
    </row>
    <row r="266" spans="1:7" ht="26.25" x14ac:dyDescent="0.25">
      <c r="A266" s="30" t="s">
        <v>56</v>
      </c>
      <c r="B266" s="14" t="s">
        <v>163</v>
      </c>
      <c r="C266" s="14" t="s">
        <v>69</v>
      </c>
      <c r="D266" s="10" t="s">
        <v>225</v>
      </c>
      <c r="E266" s="11">
        <v>110</v>
      </c>
      <c r="F266" s="15">
        <v>541</v>
      </c>
      <c r="G266" s="15">
        <v>0</v>
      </c>
    </row>
    <row r="267" spans="1:7" ht="39" x14ac:dyDescent="0.25">
      <c r="A267" s="13" t="s">
        <v>19</v>
      </c>
      <c r="B267" s="14" t="s">
        <v>163</v>
      </c>
      <c r="C267" s="14" t="s">
        <v>69</v>
      </c>
      <c r="D267" s="10" t="s">
        <v>225</v>
      </c>
      <c r="E267" s="11">
        <v>200</v>
      </c>
      <c r="F267" s="15">
        <f>F268</f>
        <v>-115.2</v>
      </c>
      <c r="G267" s="15">
        <v>0</v>
      </c>
    </row>
    <row r="268" spans="1:7" ht="39" x14ac:dyDescent="0.25">
      <c r="A268" s="13" t="s">
        <v>20</v>
      </c>
      <c r="B268" s="14" t="s">
        <v>163</v>
      </c>
      <c r="C268" s="14" t="s">
        <v>69</v>
      </c>
      <c r="D268" s="10" t="s">
        <v>225</v>
      </c>
      <c r="E268" s="11">
        <v>240</v>
      </c>
      <c r="F268" s="15">
        <v>-115.2</v>
      </c>
      <c r="G268" s="15">
        <v>0</v>
      </c>
    </row>
    <row r="269" spans="1:7" x14ac:dyDescent="0.25">
      <c r="A269" s="13" t="s">
        <v>21</v>
      </c>
      <c r="B269" s="14" t="s">
        <v>163</v>
      </c>
      <c r="C269" s="14" t="s">
        <v>69</v>
      </c>
      <c r="D269" s="10" t="s">
        <v>225</v>
      </c>
      <c r="E269" s="11">
        <v>800</v>
      </c>
      <c r="F269" s="15">
        <f>F270</f>
        <v>6.5</v>
      </c>
      <c r="G269" s="15">
        <v>0</v>
      </c>
    </row>
    <row r="270" spans="1:7" ht="26.25" x14ac:dyDescent="0.25">
      <c r="A270" s="13" t="s">
        <v>22</v>
      </c>
      <c r="B270" s="14" t="s">
        <v>163</v>
      </c>
      <c r="C270" s="14" t="s">
        <v>69</v>
      </c>
      <c r="D270" s="10" t="s">
        <v>225</v>
      </c>
      <c r="E270" s="11">
        <v>850</v>
      </c>
      <c r="F270" s="15">
        <v>6.5</v>
      </c>
      <c r="G270" s="15">
        <v>0</v>
      </c>
    </row>
    <row r="271" spans="1:7" ht="102.75" x14ac:dyDescent="0.25">
      <c r="A271" s="13" t="s">
        <v>226</v>
      </c>
      <c r="B271" s="14" t="s">
        <v>163</v>
      </c>
      <c r="C271" s="14" t="s">
        <v>69</v>
      </c>
      <c r="D271" s="10" t="s">
        <v>227</v>
      </c>
      <c r="E271" s="11"/>
      <c r="F271" s="15">
        <f>F272</f>
        <v>8.3000000000000007</v>
      </c>
      <c r="G271" s="15">
        <f>G272</f>
        <v>0</v>
      </c>
    </row>
    <row r="272" spans="1:7" ht="64.5" x14ac:dyDescent="0.25">
      <c r="A272" s="13" t="s">
        <v>228</v>
      </c>
      <c r="B272" s="14" t="s">
        <v>163</v>
      </c>
      <c r="C272" s="14" t="s">
        <v>69</v>
      </c>
      <c r="D272" s="10" t="s">
        <v>229</v>
      </c>
      <c r="E272" s="11"/>
      <c r="F272" s="15">
        <f>F273</f>
        <v>8.3000000000000007</v>
      </c>
      <c r="G272" s="15">
        <f>G273</f>
        <v>0</v>
      </c>
    </row>
    <row r="273" spans="1:7" x14ac:dyDescent="0.25">
      <c r="A273" s="13" t="s">
        <v>17</v>
      </c>
      <c r="B273" s="14" t="s">
        <v>163</v>
      </c>
      <c r="C273" s="14" t="s">
        <v>69</v>
      </c>
      <c r="D273" s="10" t="s">
        <v>230</v>
      </c>
      <c r="E273" s="11"/>
      <c r="F273" s="15">
        <f>F274+F276+F278</f>
        <v>8.3000000000000007</v>
      </c>
      <c r="G273" s="15">
        <f>G274+G276+G278</f>
        <v>0</v>
      </c>
    </row>
    <row r="274" spans="1:7" ht="90" x14ac:dyDescent="0.25">
      <c r="A274" s="13" t="s">
        <v>13</v>
      </c>
      <c r="B274" s="14" t="s">
        <v>163</v>
      </c>
      <c r="C274" s="14" t="s">
        <v>69</v>
      </c>
      <c r="D274" s="10" t="s">
        <v>230</v>
      </c>
      <c r="E274" s="11">
        <v>100</v>
      </c>
      <c r="F274" s="15">
        <v>0</v>
      </c>
      <c r="G274" s="15">
        <v>0</v>
      </c>
    </row>
    <row r="275" spans="1:7" ht="39" x14ac:dyDescent="0.25">
      <c r="A275" s="13" t="s">
        <v>14</v>
      </c>
      <c r="B275" s="14" t="s">
        <v>163</v>
      </c>
      <c r="C275" s="14" t="s">
        <v>69</v>
      </c>
      <c r="D275" s="10" t="s">
        <v>230</v>
      </c>
      <c r="E275" s="11">
        <v>120</v>
      </c>
      <c r="F275" s="15">
        <v>0</v>
      </c>
      <c r="G275" s="15">
        <v>0</v>
      </c>
    </row>
    <row r="276" spans="1:7" ht="39" x14ac:dyDescent="0.25">
      <c r="A276" s="13" t="s">
        <v>19</v>
      </c>
      <c r="B276" s="14" t="s">
        <v>163</v>
      </c>
      <c r="C276" s="14" t="s">
        <v>69</v>
      </c>
      <c r="D276" s="10" t="s">
        <v>230</v>
      </c>
      <c r="E276" s="11">
        <v>200</v>
      </c>
      <c r="F276" s="15">
        <f>F277</f>
        <v>8.3000000000000007</v>
      </c>
      <c r="G276" s="15">
        <v>0</v>
      </c>
    </row>
    <row r="277" spans="1:7" ht="39" x14ac:dyDescent="0.25">
      <c r="A277" s="13" t="s">
        <v>20</v>
      </c>
      <c r="B277" s="14" t="s">
        <v>163</v>
      </c>
      <c r="C277" s="14" t="s">
        <v>69</v>
      </c>
      <c r="D277" s="10" t="s">
        <v>230</v>
      </c>
      <c r="E277" s="11">
        <v>240</v>
      </c>
      <c r="F277" s="15">
        <v>8.3000000000000007</v>
      </c>
      <c r="G277" s="15">
        <v>0</v>
      </c>
    </row>
    <row r="278" spans="1:7" x14ac:dyDescent="0.25">
      <c r="A278" s="13" t="s">
        <v>21</v>
      </c>
      <c r="B278" s="14" t="s">
        <v>163</v>
      </c>
      <c r="C278" s="14" t="s">
        <v>69</v>
      </c>
      <c r="D278" s="10" t="s">
        <v>230</v>
      </c>
      <c r="E278" s="11">
        <v>800</v>
      </c>
      <c r="F278" s="15">
        <v>0</v>
      </c>
      <c r="G278" s="15">
        <v>0</v>
      </c>
    </row>
    <row r="279" spans="1:7" ht="26.25" x14ac:dyDescent="0.25">
      <c r="A279" s="13" t="s">
        <v>22</v>
      </c>
      <c r="B279" s="14" t="s">
        <v>163</v>
      </c>
      <c r="C279" s="14" t="s">
        <v>69</v>
      </c>
      <c r="D279" s="10" t="s">
        <v>230</v>
      </c>
      <c r="E279" s="11">
        <v>850</v>
      </c>
      <c r="F279" s="15">
        <v>0</v>
      </c>
      <c r="G279" s="15">
        <v>0</v>
      </c>
    </row>
    <row r="280" spans="1:7" x14ac:dyDescent="0.25">
      <c r="A280" s="26" t="s">
        <v>231</v>
      </c>
      <c r="B280" s="8" t="s">
        <v>90</v>
      </c>
      <c r="C280" s="9"/>
      <c r="D280" s="10"/>
      <c r="E280" s="11"/>
      <c r="F280" s="29">
        <f>F281+F316</f>
        <v>1452.8999999999999</v>
      </c>
      <c r="G280" s="29">
        <f>G281+G316</f>
        <v>0</v>
      </c>
    </row>
    <row r="281" spans="1:7" x14ac:dyDescent="0.25">
      <c r="A281" s="7" t="s">
        <v>232</v>
      </c>
      <c r="B281" s="8" t="s">
        <v>90</v>
      </c>
      <c r="C281" s="8" t="s">
        <v>9</v>
      </c>
      <c r="D281" s="10"/>
      <c r="E281" s="11"/>
      <c r="F281" s="29">
        <f>F282</f>
        <v>1467.8</v>
      </c>
      <c r="G281" s="29">
        <f>G282</f>
        <v>0</v>
      </c>
    </row>
    <row r="282" spans="1:7" ht="26.25" x14ac:dyDescent="0.25">
      <c r="A282" s="48" t="s">
        <v>197</v>
      </c>
      <c r="B282" s="14" t="s">
        <v>90</v>
      </c>
      <c r="C282" s="14" t="s">
        <v>9</v>
      </c>
      <c r="D282" s="10" t="s">
        <v>198</v>
      </c>
      <c r="E282" s="11"/>
      <c r="F282" s="24">
        <f>F283+F290+F307</f>
        <v>1467.8</v>
      </c>
      <c r="G282" s="24">
        <f>G283+G290+G307</f>
        <v>0</v>
      </c>
    </row>
    <row r="283" spans="1:7" ht="77.25" x14ac:dyDescent="0.25">
      <c r="A283" s="13" t="s">
        <v>233</v>
      </c>
      <c r="B283" s="32" t="s">
        <v>90</v>
      </c>
      <c r="C283" s="32" t="s">
        <v>9</v>
      </c>
      <c r="D283" s="10" t="s">
        <v>234</v>
      </c>
      <c r="E283" s="11"/>
      <c r="F283" s="15">
        <f t="shared" ref="F283:G285" si="5">F284</f>
        <v>-32.200000000000003</v>
      </c>
      <c r="G283" s="15">
        <f t="shared" si="5"/>
        <v>0</v>
      </c>
    </row>
    <row r="284" spans="1:7" ht="51.75" x14ac:dyDescent="0.25">
      <c r="A284" s="13" t="s">
        <v>235</v>
      </c>
      <c r="B284" s="32" t="s">
        <v>90</v>
      </c>
      <c r="C284" s="32" t="s">
        <v>9</v>
      </c>
      <c r="D284" s="10" t="s">
        <v>236</v>
      </c>
      <c r="E284" s="11"/>
      <c r="F284" s="15">
        <f t="shared" si="5"/>
        <v>-32.200000000000003</v>
      </c>
      <c r="G284" s="15">
        <f t="shared" si="5"/>
        <v>0</v>
      </c>
    </row>
    <row r="285" spans="1:7" ht="26.25" x14ac:dyDescent="0.25">
      <c r="A285" s="13" t="s">
        <v>237</v>
      </c>
      <c r="B285" s="32" t="s">
        <v>90</v>
      </c>
      <c r="C285" s="32" t="s">
        <v>9</v>
      </c>
      <c r="D285" s="10" t="s">
        <v>238</v>
      </c>
      <c r="E285" s="11"/>
      <c r="F285" s="15">
        <f t="shared" si="5"/>
        <v>-32.200000000000003</v>
      </c>
      <c r="G285" s="15">
        <f t="shared" si="5"/>
        <v>0</v>
      </c>
    </row>
    <row r="286" spans="1:7" ht="39" x14ac:dyDescent="0.25">
      <c r="A286" s="13" t="s">
        <v>19</v>
      </c>
      <c r="B286" s="14" t="s">
        <v>90</v>
      </c>
      <c r="C286" s="14" t="s">
        <v>9</v>
      </c>
      <c r="D286" s="10" t="s">
        <v>238</v>
      </c>
      <c r="E286" s="11">
        <v>200</v>
      </c>
      <c r="F286" s="24">
        <f>F287</f>
        <v>-32.200000000000003</v>
      </c>
      <c r="G286" s="24">
        <v>0</v>
      </c>
    </row>
    <row r="287" spans="1:7" ht="39" x14ac:dyDescent="0.25">
      <c r="A287" s="13" t="s">
        <v>20</v>
      </c>
      <c r="B287" s="14" t="s">
        <v>90</v>
      </c>
      <c r="C287" s="14" t="s">
        <v>9</v>
      </c>
      <c r="D287" s="10" t="s">
        <v>238</v>
      </c>
      <c r="E287" s="11">
        <v>240</v>
      </c>
      <c r="F287" s="24">
        <v>-32.200000000000003</v>
      </c>
      <c r="G287" s="24">
        <v>0</v>
      </c>
    </row>
    <row r="288" spans="1:7" ht="39" x14ac:dyDescent="0.25">
      <c r="A288" s="13" t="s">
        <v>63</v>
      </c>
      <c r="B288" s="14" t="s">
        <v>90</v>
      </c>
      <c r="C288" s="14" t="s">
        <v>9</v>
      </c>
      <c r="D288" s="10" t="s">
        <v>238</v>
      </c>
      <c r="E288" s="11">
        <v>600</v>
      </c>
      <c r="F288" s="24">
        <v>0</v>
      </c>
      <c r="G288" s="24">
        <v>0</v>
      </c>
    </row>
    <row r="289" spans="1:7" x14ac:dyDescent="0.25">
      <c r="A289" s="13" t="s">
        <v>64</v>
      </c>
      <c r="B289" s="14" t="s">
        <v>90</v>
      </c>
      <c r="C289" s="14" t="s">
        <v>9</v>
      </c>
      <c r="D289" s="10" t="s">
        <v>238</v>
      </c>
      <c r="E289" s="11">
        <v>620</v>
      </c>
      <c r="F289" s="24">
        <v>0</v>
      </c>
      <c r="G289" s="24">
        <v>0</v>
      </c>
    </row>
    <row r="290" spans="1:7" ht="39" x14ac:dyDescent="0.25">
      <c r="A290" s="13" t="s">
        <v>239</v>
      </c>
      <c r="B290" s="14" t="s">
        <v>90</v>
      </c>
      <c r="C290" s="14" t="s">
        <v>9</v>
      </c>
      <c r="D290" s="10" t="s">
        <v>240</v>
      </c>
      <c r="E290" s="11"/>
      <c r="F290" s="24">
        <f>F291+F300</f>
        <v>0</v>
      </c>
      <c r="G290" s="24">
        <f>G291+G300</f>
        <v>0</v>
      </c>
    </row>
    <row r="291" spans="1:7" ht="51.75" x14ac:dyDescent="0.25">
      <c r="A291" s="13" t="s">
        <v>241</v>
      </c>
      <c r="B291" s="14" t="s">
        <v>90</v>
      </c>
      <c r="C291" s="14" t="s">
        <v>9</v>
      </c>
      <c r="D291" s="10" t="s">
        <v>242</v>
      </c>
      <c r="E291" s="11"/>
      <c r="F291" s="24">
        <f>F292</f>
        <v>0</v>
      </c>
      <c r="G291" s="24">
        <f>G292</f>
        <v>0</v>
      </c>
    </row>
    <row r="292" spans="1:7" x14ac:dyDescent="0.25">
      <c r="A292" s="28" t="s">
        <v>243</v>
      </c>
      <c r="B292" s="14" t="s">
        <v>90</v>
      </c>
      <c r="C292" s="14" t="s">
        <v>9</v>
      </c>
      <c r="D292" s="10" t="s">
        <v>244</v>
      </c>
      <c r="E292" s="11"/>
      <c r="F292" s="15">
        <f>F293+F295+F297</f>
        <v>0</v>
      </c>
      <c r="G292" s="15">
        <f>G293+G295+G297</f>
        <v>0</v>
      </c>
    </row>
    <row r="293" spans="1:7" ht="90" x14ac:dyDescent="0.25">
      <c r="A293" s="30" t="s">
        <v>55</v>
      </c>
      <c r="B293" s="14" t="s">
        <v>90</v>
      </c>
      <c r="C293" s="14" t="s">
        <v>9</v>
      </c>
      <c r="D293" s="10" t="s">
        <v>244</v>
      </c>
      <c r="E293" s="11">
        <v>100</v>
      </c>
      <c r="F293" s="15">
        <f>F294</f>
        <v>115</v>
      </c>
      <c r="G293" s="15">
        <v>0</v>
      </c>
    </row>
    <row r="294" spans="1:7" ht="26.25" x14ac:dyDescent="0.25">
      <c r="A294" s="30" t="s">
        <v>56</v>
      </c>
      <c r="B294" s="14" t="s">
        <v>90</v>
      </c>
      <c r="C294" s="14" t="s">
        <v>9</v>
      </c>
      <c r="D294" s="10" t="s">
        <v>244</v>
      </c>
      <c r="E294" s="11">
        <v>110</v>
      </c>
      <c r="F294" s="15">
        <v>115</v>
      </c>
      <c r="G294" s="15">
        <v>0</v>
      </c>
    </row>
    <row r="295" spans="1:7" ht="39" x14ac:dyDescent="0.25">
      <c r="A295" s="13" t="s">
        <v>19</v>
      </c>
      <c r="B295" s="14" t="s">
        <v>90</v>
      </c>
      <c r="C295" s="14" t="s">
        <v>9</v>
      </c>
      <c r="D295" s="10" t="s">
        <v>244</v>
      </c>
      <c r="E295" s="11">
        <v>200</v>
      </c>
      <c r="F295" s="15">
        <f>F296</f>
        <v>-115</v>
      </c>
      <c r="G295" s="15">
        <v>0</v>
      </c>
    </row>
    <row r="296" spans="1:7" ht="39" x14ac:dyDescent="0.25">
      <c r="A296" s="13" t="s">
        <v>20</v>
      </c>
      <c r="B296" s="14" t="s">
        <v>90</v>
      </c>
      <c r="C296" s="14" t="s">
        <v>9</v>
      </c>
      <c r="D296" s="10" t="s">
        <v>244</v>
      </c>
      <c r="E296" s="11">
        <v>240</v>
      </c>
      <c r="F296" s="15">
        <v>-115</v>
      </c>
      <c r="G296" s="15">
        <v>0</v>
      </c>
    </row>
    <row r="297" spans="1:7" x14ac:dyDescent="0.25">
      <c r="A297" s="13" t="s">
        <v>21</v>
      </c>
      <c r="B297" s="14" t="s">
        <v>90</v>
      </c>
      <c r="C297" s="14" t="s">
        <v>9</v>
      </c>
      <c r="D297" s="10" t="s">
        <v>244</v>
      </c>
      <c r="E297" s="11">
        <v>800</v>
      </c>
      <c r="F297" s="15">
        <v>0</v>
      </c>
      <c r="G297" s="15">
        <v>0</v>
      </c>
    </row>
    <row r="298" spans="1:7" ht="26.25" x14ac:dyDescent="0.25">
      <c r="A298" s="13" t="s">
        <v>22</v>
      </c>
      <c r="B298" s="14" t="s">
        <v>90</v>
      </c>
      <c r="C298" s="14" t="s">
        <v>9</v>
      </c>
      <c r="D298" s="10" t="s">
        <v>244</v>
      </c>
      <c r="E298" s="11">
        <v>850</v>
      </c>
      <c r="F298" s="15">
        <v>0</v>
      </c>
      <c r="G298" s="15">
        <v>0</v>
      </c>
    </row>
    <row r="299" spans="1:7" ht="39" x14ac:dyDescent="0.25">
      <c r="A299" s="13" t="s">
        <v>303</v>
      </c>
      <c r="B299" s="14" t="s">
        <v>90</v>
      </c>
      <c r="C299" s="14" t="s">
        <v>9</v>
      </c>
      <c r="D299" s="10" t="s">
        <v>302</v>
      </c>
      <c r="E299" s="11"/>
      <c r="F299" s="15">
        <f>F300</f>
        <v>0</v>
      </c>
      <c r="G299" s="15">
        <f>G300</f>
        <v>0</v>
      </c>
    </row>
    <row r="300" spans="1:7" ht="39" x14ac:dyDescent="0.25">
      <c r="A300" s="28" t="s">
        <v>246</v>
      </c>
      <c r="B300" s="14" t="s">
        <v>90</v>
      </c>
      <c r="C300" s="14" t="s">
        <v>9</v>
      </c>
      <c r="D300" s="10" t="s">
        <v>247</v>
      </c>
      <c r="E300" s="11"/>
      <c r="F300" s="15">
        <f>F301+F303+F305</f>
        <v>0</v>
      </c>
      <c r="G300" s="15">
        <f>G301+G303+G305</f>
        <v>0</v>
      </c>
    </row>
    <row r="301" spans="1:7" ht="90" x14ac:dyDescent="0.25">
      <c r="A301" s="30" t="s">
        <v>55</v>
      </c>
      <c r="B301" s="14" t="s">
        <v>90</v>
      </c>
      <c r="C301" s="14" t="s">
        <v>9</v>
      </c>
      <c r="D301" s="10" t="s">
        <v>247</v>
      </c>
      <c r="E301" s="11">
        <v>100</v>
      </c>
      <c r="F301" s="15">
        <f>F302</f>
        <v>31</v>
      </c>
      <c r="G301" s="15">
        <v>0</v>
      </c>
    </row>
    <row r="302" spans="1:7" ht="26.25" x14ac:dyDescent="0.25">
      <c r="A302" s="30" t="s">
        <v>56</v>
      </c>
      <c r="B302" s="14" t="s">
        <v>90</v>
      </c>
      <c r="C302" s="14" t="s">
        <v>9</v>
      </c>
      <c r="D302" s="10" t="s">
        <v>247</v>
      </c>
      <c r="E302" s="11">
        <v>110</v>
      </c>
      <c r="F302" s="15">
        <v>31</v>
      </c>
      <c r="G302" s="15">
        <v>0</v>
      </c>
    </row>
    <row r="303" spans="1:7" ht="39" x14ac:dyDescent="0.25">
      <c r="A303" s="13" t="s">
        <v>19</v>
      </c>
      <c r="B303" s="14" t="s">
        <v>90</v>
      </c>
      <c r="C303" s="14" t="s">
        <v>9</v>
      </c>
      <c r="D303" s="10" t="s">
        <v>247</v>
      </c>
      <c r="E303" s="11">
        <v>200</v>
      </c>
      <c r="F303" s="15">
        <f>F304</f>
        <v>-31</v>
      </c>
      <c r="G303" s="15">
        <v>0</v>
      </c>
    </row>
    <row r="304" spans="1:7" ht="39" x14ac:dyDescent="0.25">
      <c r="A304" s="13" t="s">
        <v>20</v>
      </c>
      <c r="B304" s="14" t="s">
        <v>90</v>
      </c>
      <c r="C304" s="14" t="s">
        <v>9</v>
      </c>
      <c r="D304" s="10" t="s">
        <v>247</v>
      </c>
      <c r="E304" s="11">
        <v>240</v>
      </c>
      <c r="F304" s="15">
        <v>-31</v>
      </c>
      <c r="G304" s="15">
        <v>0</v>
      </c>
    </row>
    <row r="305" spans="1:7" x14ac:dyDescent="0.25">
      <c r="A305" s="13" t="s">
        <v>21</v>
      </c>
      <c r="B305" s="14" t="s">
        <v>90</v>
      </c>
      <c r="C305" s="14" t="s">
        <v>9</v>
      </c>
      <c r="D305" s="10" t="s">
        <v>247</v>
      </c>
      <c r="E305" s="11">
        <v>800</v>
      </c>
      <c r="F305" s="15">
        <v>0</v>
      </c>
      <c r="G305" s="15">
        <v>0</v>
      </c>
    </row>
    <row r="306" spans="1:7" ht="26.25" x14ac:dyDescent="0.25">
      <c r="A306" s="13" t="s">
        <v>22</v>
      </c>
      <c r="B306" s="14" t="s">
        <v>90</v>
      </c>
      <c r="C306" s="14" t="s">
        <v>9</v>
      </c>
      <c r="D306" s="10" t="s">
        <v>247</v>
      </c>
      <c r="E306" s="11">
        <v>850</v>
      </c>
      <c r="F306" s="15">
        <v>0</v>
      </c>
      <c r="G306" s="15">
        <v>0</v>
      </c>
    </row>
    <row r="307" spans="1:7" ht="26.25" x14ac:dyDescent="0.25">
      <c r="A307" s="13" t="s">
        <v>248</v>
      </c>
      <c r="B307" s="14" t="s">
        <v>90</v>
      </c>
      <c r="C307" s="14" t="s">
        <v>9</v>
      </c>
      <c r="D307" s="10" t="s">
        <v>249</v>
      </c>
      <c r="E307" s="11"/>
      <c r="F307" s="15">
        <f>F308</f>
        <v>1500</v>
      </c>
      <c r="G307" s="15">
        <f>G308</f>
        <v>0</v>
      </c>
    </row>
    <row r="308" spans="1:7" ht="39" x14ac:dyDescent="0.25">
      <c r="A308" s="13" t="s">
        <v>250</v>
      </c>
      <c r="B308" s="14" t="s">
        <v>90</v>
      </c>
      <c r="C308" s="14" t="s">
        <v>9</v>
      </c>
      <c r="D308" s="10" t="s">
        <v>251</v>
      </c>
      <c r="E308" s="11"/>
      <c r="F308" s="15">
        <f>F309</f>
        <v>1500</v>
      </c>
      <c r="G308" s="15">
        <f>G309</f>
        <v>0</v>
      </c>
    </row>
    <row r="309" spans="1:7" ht="26.25" x14ac:dyDescent="0.25">
      <c r="A309" s="28" t="s">
        <v>245</v>
      </c>
      <c r="B309" s="14" t="s">
        <v>90</v>
      </c>
      <c r="C309" s="14" t="s">
        <v>9</v>
      </c>
      <c r="D309" s="10" t="s">
        <v>252</v>
      </c>
      <c r="E309" s="11"/>
      <c r="F309" s="15">
        <f>F310+F312+F314</f>
        <v>1500</v>
      </c>
      <c r="G309" s="15">
        <f>G310+G312+G314</f>
        <v>0</v>
      </c>
    </row>
    <row r="310" spans="1:7" ht="90" x14ac:dyDescent="0.25">
      <c r="A310" s="30" t="s">
        <v>55</v>
      </c>
      <c r="B310" s="14" t="s">
        <v>90</v>
      </c>
      <c r="C310" s="14" t="s">
        <v>9</v>
      </c>
      <c r="D310" s="10" t="s">
        <v>252</v>
      </c>
      <c r="E310" s="11">
        <v>100</v>
      </c>
      <c r="F310" s="15">
        <f>F311</f>
        <v>58.1</v>
      </c>
      <c r="G310" s="15">
        <v>0</v>
      </c>
    </row>
    <row r="311" spans="1:7" ht="26.25" x14ac:dyDescent="0.25">
      <c r="A311" s="30" t="s">
        <v>56</v>
      </c>
      <c r="B311" s="14" t="s">
        <v>90</v>
      </c>
      <c r="C311" s="14" t="s">
        <v>9</v>
      </c>
      <c r="D311" s="10" t="s">
        <v>252</v>
      </c>
      <c r="E311" s="11">
        <v>110</v>
      </c>
      <c r="F311" s="15">
        <v>58.1</v>
      </c>
      <c r="G311" s="15">
        <v>0</v>
      </c>
    </row>
    <row r="312" spans="1:7" ht="39" x14ac:dyDescent="0.25">
      <c r="A312" s="13" t="s">
        <v>19</v>
      </c>
      <c r="B312" s="14" t="s">
        <v>90</v>
      </c>
      <c r="C312" s="14" t="s">
        <v>9</v>
      </c>
      <c r="D312" s="10" t="s">
        <v>252</v>
      </c>
      <c r="E312" s="11">
        <v>200</v>
      </c>
      <c r="F312" s="15">
        <f>F313</f>
        <v>-58.1</v>
      </c>
      <c r="G312" s="15">
        <v>0</v>
      </c>
    </row>
    <row r="313" spans="1:7" ht="39" x14ac:dyDescent="0.25">
      <c r="A313" s="13" t="s">
        <v>20</v>
      </c>
      <c r="B313" s="14" t="s">
        <v>90</v>
      </c>
      <c r="C313" s="14" t="s">
        <v>9</v>
      </c>
      <c r="D313" s="10" t="s">
        <v>252</v>
      </c>
      <c r="E313" s="11">
        <v>240</v>
      </c>
      <c r="F313" s="15">
        <v>-58.1</v>
      </c>
      <c r="G313" s="15">
        <v>0</v>
      </c>
    </row>
    <row r="314" spans="1:7" x14ac:dyDescent="0.25">
      <c r="A314" s="13" t="s">
        <v>21</v>
      </c>
      <c r="B314" s="14" t="s">
        <v>90</v>
      </c>
      <c r="C314" s="14" t="s">
        <v>9</v>
      </c>
      <c r="D314" s="10" t="s">
        <v>252</v>
      </c>
      <c r="E314" s="11">
        <v>800</v>
      </c>
      <c r="F314" s="15">
        <f>F315</f>
        <v>1500</v>
      </c>
      <c r="G314" s="15">
        <v>0</v>
      </c>
    </row>
    <row r="315" spans="1:7" ht="26.25" x14ac:dyDescent="0.25">
      <c r="A315" s="13" t="s">
        <v>22</v>
      </c>
      <c r="B315" s="14" t="s">
        <v>90</v>
      </c>
      <c r="C315" s="14" t="s">
        <v>9</v>
      </c>
      <c r="D315" s="10" t="s">
        <v>252</v>
      </c>
      <c r="E315" s="11">
        <v>850</v>
      </c>
      <c r="F315" s="15">
        <v>1500</v>
      </c>
      <c r="G315" s="15">
        <v>0</v>
      </c>
    </row>
    <row r="316" spans="1:7" ht="26.25" x14ac:dyDescent="0.25">
      <c r="A316" s="7" t="s">
        <v>253</v>
      </c>
      <c r="B316" s="8" t="s">
        <v>90</v>
      </c>
      <c r="C316" s="8" t="s">
        <v>24</v>
      </c>
      <c r="D316" s="10"/>
      <c r="E316" s="11"/>
      <c r="F316" s="29">
        <f t="shared" ref="F316:G319" si="6">F317</f>
        <v>-14.9</v>
      </c>
      <c r="G316" s="29">
        <f t="shared" si="6"/>
        <v>0</v>
      </c>
    </row>
    <row r="317" spans="1:7" ht="26.25" x14ac:dyDescent="0.25">
      <c r="A317" s="48" t="s">
        <v>197</v>
      </c>
      <c r="B317" s="14" t="s">
        <v>90</v>
      </c>
      <c r="C317" s="14" t="s">
        <v>24</v>
      </c>
      <c r="D317" s="10" t="s">
        <v>198</v>
      </c>
      <c r="E317" s="11"/>
      <c r="F317" s="15">
        <f t="shared" si="6"/>
        <v>-14.9</v>
      </c>
      <c r="G317" s="15">
        <f t="shared" si="6"/>
        <v>0</v>
      </c>
    </row>
    <row r="318" spans="1:7" ht="26.25" x14ac:dyDescent="0.25">
      <c r="A318" s="28" t="s">
        <v>254</v>
      </c>
      <c r="B318" s="14" t="s">
        <v>90</v>
      </c>
      <c r="C318" s="14" t="s">
        <v>24</v>
      </c>
      <c r="D318" s="10" t="s">
        <v>255</v>
      </c>
      <c r="E318" s="11"/>
      <c r="F318" s="15">
        <f t="shared" si="6"/>
        <v>-14.9</v>
      </c>
      <c r="G318" s="15">
        <f t="shared" si="6"/>
        <v>0</v>
      </c>
    </row>
    <row r="319" spans="1:7" ht="39" x14ac:dyDescent="0.25">
      <c r="A319" s="28" t="s">
        <v>256</v>
      </c>
      <c r="B319" s="14" t="s">
        <v>90</v>
      </c>
      <c r="C319" s="14" t="s">
        <v>24</v>
      </c>
      <c r="D319" s="10" t="s">
        <v>257</v>
      </c>
      <c r="E319" s="11"/>
      <c r="F319" s="15">
        <f t="shared" si="6"/>
        <v>-14.9</v>
      </c>
      <c r="G319" s="15">
        <f t="shared" si="6"/>
        <v>0</v>
      </c>
    </row>
    <row r="320" spans="1:7" x14ac:dyDescent="0.25">
      <c r="A320" s="13" t="s">
        <v>17</v>
      </c>
      <c r="B320" s="14" t="s">
        <v>90</v>
      </c>
      <c r="C320" s="14" t="s">
        <v>24</v>
      </c>
      <c r="D320" s="10" t="s">
        <v>258</v>
      </c>
      <c r="E320" s="11"/>
      <c r="F320" s="15">
        <f>F321+F323+F325</f>
        <v>-14.9</v>
      </c>
      <c r="G320" s="15">
        <f>G321+G323+G325</f>
        <v>0</v>
      </c>
    </row>
    <row r="321" spans="1:7" ht="90" x14ac:dyDescent="0.25">
      <c r="A321" s="13" t="s">
        <v>13</v>
      </c>
      <c r="B321" s="14" t="s">
        <v>90</v>
      </c>
      <c r="C321" s="14" t="s">
        <v>24</v>
      </c>
      <c r="D321" s="10" t="s">
        <v>258</v>
      </c>
      <c r="E321" s="11">
        <v>100</v>
      </c>
      <c r="F321" s="15">
        <f>F322</f>
        <v>-14.9</v>
      </c>
      <c r="G321" s="15">
        <v>0</v>
      </c>
    </row>
    <row r="322" spans="1:7" ht="39" x14ac:dyDescent="0.25">
      <c r="A322" s="13" t="s">
        <v>14</v>
      </c>
      <c r="B322" s="14" t="s">
        <v>90</v>
      </c>
      <c r="C322" s="14" t="s">
        <v>24</v>
      </c>
      <c r="D322" s="10" t="s">
        <v>258</v>
      </c>
      <c r="E322" s="11">
        <v>120</v>
      </c>
      <c r="F322" s="15">
        <v>-14.9</v>
      </c>
      <c r="G322" s="15">
        <v>0</v>
      </c>
    </row>
    <row r="323" spans="1:7" ht="39" x14ac:dyDescent="0.25">
      <c r="A323" s="13" t="s">
        <v>19</v>
      </c>
      <c r="B323" s="14" t="s">
        <v>90</v>
      </c>
      <c r="C323" s="14" t="s">
        <v>24</v>
      </c>
      <c r="D323" s="10" t="s">
        <v>258</v>
      </c>
      <c r="E323" s="11">
        <v>200</v>
      </c>
      <c r="F323" s="15">
        <v>0</v>
      </c>
      <c r="G323" s="15">
        <v>0</v>
      </c>
    </row>
    <row r="324" spans="1:7" ht="39" x14ac:dyDescent="0.25">
      <c r="A324" s="13" t="s">
        <v>20</v>
      </c>
      <c r="B324" s="14" t="s">
        <v>90</v>
      </c>
      <c r="C324" s="14" t="s">
        <v>24</v>
      </c>
      <c r="D324" s="10" t="s">
        <v>258</v>
      </c>
      <c r="E324" s="11">
        <v>240</v>
      </c>
      <c r="F324" s="15">
        <v>0</v>
      </c>
      <c r="G324" s="15">
        <v>0</v>
      </c>
    </row>
    <row r="325" spans="1:7" x14ac:dyDescent="0.25">
      <c r="A325" s="13" t="s">
        <v>21</v>
      </c>
      <c r="B325" s="14" t="s">
        <v>90</v>
      </c>
      <c r="C325" s="14" t="s">
        <v>24</v>
      </c>
      <c r="D325" s="10" t="s">
        <v>258</v>
      </c>
      <c r="E325" s="11">
        <v>800</v>
      </c>
      <c r="F325" s="15">
        <v>0</v>
      </c>
      <c r="G325" s="15">
        <v>0</v>
      </c>
    </row>
    <row r="326" spans="1:7" ht="26.25" x14ac:dyDescent="0.25">
      <c r="A326" s="13" t="s">
        <v>22</v>
      </c>
      <c r="B326" s="14" t="s">
        <v>90</v>
      </c>
      <c r="C326" s="14" t="s">
        <v>24</v>
      </c>
      <c r="D326" s="10" t="s">
        <v>258</v>
      </c>
      <c r="E326" s="11">
        <v>850</v>
      </c>
      <c r="F326" s="15">
        <v>0</v>
      </c>
      <c r="G326" s="15">
        <v>0</v>
      </c>
    </row>
    <row r="327" spans="1:7" x14ac:dyDescent="0.25">
      <c r="A327" s="16" t="s">
        <v>259</v>
      </c>
      <c r="B327" s="17" t="s">
        <v>69</v>
      </c>
      <c r="C327" s="17"/>
      <c r="D327" s="18"/>
      <c r="E327" s="19"/>
      <c r="F327" s="20">
        <f t="shared" ref="F327:G332" si="7">F328</f>
        <v>-34.6</v>
      </c>
      <c r="G327" s="20">
        <f t="shared" si="7"/>
        <v>0</v>
      </c>
    </row>
    <row r="328" spans="1:7" ht="26.25" x14ac:dyDescent="0.25">
      <c r="A328" s="50" t="s">
        <v>260</v>
      </c>
      <c r="B328" s="17" t="s">
        <v>69</v>
      </c>
      <c r="C328" s="17" t="s">
        <v>69</v>
      </c>
      <c r="D328" s="51"/>
      <c r="E328" s="19"/>
      <c r="F328" s="20">
        <f t="shared" si="7"/>
        <v>-34.6</v>
      </c>
      <c r="G328" s="20">
        <f t="shared" si="7"/>
        <v>0</v>
      </c>
    </row>
    <row r="329" spans="1:7" ht="39" x14ac:dyDescent="0.25">
      <c r="A329" s="13" t="s">
        <v>33</v>
      </c>
      <c r="B329" s="14" t="s">
        <v>69</v>
      </c>
      <c r="C329" s="14" t="s">
        <v>69</v>
      </c>
      <c r="D329" s="49" t="s">
        <v>34</v>
      </c>
      <c r="E329" s="11"/>
      <c r="F329" s="15">
        <f t="shared" si="7"/>
        <v>-34.6</v>
      </c>
      <c r="G329" s="15">
        <f t="shared" si="7"/>
        <v>0</v>
      </c>
    </row>
    <row r="330" spans="1:7" ht="51.75" x14ac:dyDescent="0.25">
      <c r="A330" s="28" t="s">
        <v>261</v>
      </c>
      <c r="B330" s="14" t="s">
        <v>69</v>
      </c>
      <c r="C330" s="14" t="s">
        <v>69</v>
      </c>
      <c r="D330" s="49" t="s">
        <v>262</v>
      </c>
      <c r="E330" s="11"/>
      <c r="F330" s="15">
        <f t="shared" si="7"/>
        <v>-34.6</v>
      </c>
      <c r="G330" s="15">
        <f t="shared" si="7"/>
        <v>0</v>
      </c>
    </row>
    <row r="331" spans="1:7" ht="39" x14ac:dyDescent="0.25">
      <c r="A331" s="28" t="s">
        <v>263</v>
      </c>
      <c r="B331" s="14" t="s">
        <v>69</v>
      </c>
      <c r="C331" s="14" t="s">
        <v>69</v>
      </c>
      <c r="D331" s="49" t="s">
        <v>264</v>
      </c>
      <c r="E331" s="11"/>
      <c r="F331" s="15">
        <f t="shared" si="7"/>
        <v>-34.6</v>
      </c>
      <c r="G331" s="15">
        <f t="shared" si="7"/>
        <v>0</v>
      </c>
    </row>
    <row r="332" spans="1:7" x14ac:dyDescent="0.25">
      <c r="A332" s="13" t="s">
        <v>265</v>
      </c>
      <c r="B332" s="14" t="s">
        <v>69</v>
      </c>
      <c r="C332" s="14" t="s">
        <v>69</v>
      </c>
      <c r="D332" s="49" t="s">
        <v>266</v>
      </c>
      <c r="E332" s="11"/>
      <c r="F332" s="15">
        <f t="shared" si="7"/>
        <v>-34.6</v>
      </c>
      <c r="G332" s="15">
        <f t="shared" si="7"/>
        <v>0</v>
      </c>
    </row>
    <row r="333" spans="1:7" ht="39" x14ac:dyDescent="0.25">
      <c r="A333" s="13" t="s">
        <v>19</v>
      </c>
      <c r="B333" s="14" t="s">
        <v>69</v>
      </c>
      <c r="C333" s="14" t="s">
        <v>69</v>
      </c>
      <c r="D333" s="49" t="s">
        <v>266</v>
      </c>
      <c r="E333" s="11">
        <v>200</v>
      </c>
      <c r="F333" s="15">
        <f>F334</f>
        <v>-34.6</v>
      </c>
      <c r="G333" s="15">
        <v>0</v>
      </c>
    </row>
    <row r="334" spans="1:7" ht="39" x14ac:dyDescent="0.25">
      <c r="A334" s="13" t="s">
        <v>184</v>
      </c>
      <c r="B334" s="14" t="s">
        <v>69</v>
      </c>
      <c r="C334" s="14" t="s">
        <v>69</v>
      </c>
      <c r="D334" s="49" t="s">
        <v>266</v>
      </c>
      <c r="E334" s="11">
        <v>240</v>
      </c>
      <c r="F334" s="15">
        <v>-34.6</v>
      </c>
      <c r="G334" s="15">
        <v>0</v>
      </c>
    </row>
    <row r="335" spans="1:7" x14ac:dyDescent="0.25">
      <c r="A335" s="7" t="s">
        <v>267</v>
      </c>
      <c r="B335" s="8" t="s">
        <v>79</v>
      </c>
      <c r="C335" s="9"/>
      <c r="D335" s="10"/>
      <c r="E335" s="11"/>
      <c r="F335" s="29">
        <f>F336+F341</f>
        <v>2887.1</v>
      </c>
      <c r="G335" s="29">
        <f>G336+G341</f>
        <v>2985.4</v>
      </c>
    </row>
    <row r="336" spans="1:7" x14ac:dyDescent="0.25">
      <c r="A336" s="7" t="s">
        <v>268</v>
      </c>
      <c r="B336" s="8" t="s">
        <v>79</v>
      </c>
      <c r="C336" s="8" t="s">
        <v>9</v>
      </c>
      <c r="D336" s="10"/>
      <c r="E336" s="11"/>
      <c r="F336" s="29">
        <f t="shared" ref="F336:G338" si="8">F337</f>
        <v>4.7</v>
      </c>
      <c r="G336" s="29">
        <f t="shared" si="8"/>
        <v>0</v>
      </c>
    </row>
    <row r="337" spans="1:7" ht="26.25" x14ac:dyDescent="0.25">
      <c r="A337" s="13" t="s">
        <v>46</v>
      </c>
      <c r="B337" s="14" t="s">
        <v>79</v>
      </c>
      <c r="C337" s="14" t="s">
        <v>9</v>
      </c>
      <c r="D337" s="10" t="s">
        <v>47</v>
      </c>
      <c r="E337" s="11"/>
      <c r="F337" s="15">
        <f t="shared" si="8"/>
        <v>4.7</v>
      </c>
      <c r="G337" s="15">
        <f t="shared" si="8"/>
        <v>0</v>
      </c>
    </row>
    <row r="338" spans="1:7" ht="64.5" x14ac:dyDescent="0.25">
      <c r="A338" s="28" t="s">
        <v>269</v>
      </c>
      <c r="B338" s="14" t="s">
        <v>79</v>
      </c>
      <c r="C338" s="14" t="s">
        <v>9</v>
      </c>
      <c r="D338" s="49" t="s">
        <v>270</v>
      </c>
      <c r="E338" s="11"/>
      <c r="F338" s="15">
        <f t="shared" si="8"/>
        <v>4.7</v>
      </c>
      <c r="G338" s="15">
        <f t="shared" si="8"/>
        <v>0</v>
      </c>
    </row>
    <row r="339" spans="1:7" ht="26.25" x14ac:dyDescent="0.25">
      <c r="A339" s="13" t="s">
        <v>172</v>
      </c>
      <c r="B339" s="14" t="s">
        <v>79</v>
      </c>
      <c r="C339" s="14" t="s">
        <v>9</v>
      </c>
      <c r="D339" s="49" t="s">
        <v>270</v>
      </c>
      <c r="E339" s="11">
        <v>300</v>
      </c>
      <c r="F339" s="15">
        <f>F340</f>
        <v>4.7</v>
      </c>
      <c r="G339" s="15">
        <v>0</v>
      </c>
    </row>
    <row r="340" spans="1:7" ht="39" x14ac:dyDescent="0.25">
      <c r="A340" s="13" t="s">
        <v>271</v>
      </c>
      <c r="B340" s="14" t="s">
        <v>79</v>
      </c>
      <c r="C340" s="14" t="s">
        <v>9</v>
      </c>
      <c r="D340" s="49" t="s">
        <v>270</v>
      </c>
      <c r="E340" s="11">
        <v>320</v>
      </c>
      <c r="F340" s="15">
        <v>4.7</v>
      </c>
      <c r="G340" s="15">
        <v>0</v>
      </c>
    </row>
    <row r="341" spans="1:7" x14ac:dyDescent="0.25">
      <c r="A341" s="26" t="s">
        <v>272</v>
      </c>
      <c r="B341" s="34" t="s">
        <v>79</v>
      </c>
      <c r="C341" s="34" t="s">
        <v>16</v>
      </c>
      <c r="D341" s="52"/>
      <c r="E341" s="46"/>
      <c r="F341" s="12">
        <f>F342+F356</f>
        <v>2882.4</v>
      </c>
      <c r="G341" s="12">
        <f>G342</f>
        <v>2985.4</v>
      </c>
    </row>
    <row r="342" spans="1:7" ht="39" x14ac:dyDescent="0.25">
      <c r="A342" s="13" t="s">
        <v>33</v>
      </c>
      <c r="B342" s="32" t="s">
        <v>79</v>
      </c>
      <c r="C342" s="14" t="s">
        <v>16</v>
      </c>
      <c r="D342" s="21" t="s">
        <v>34</v>
      </c>
      <c r="E342" s="45"/>
      <c r="F342" s="24">
        <f>F343+F349</f>
        <v>2867</v>
      </c>
      <c r="G342" s="24">
        <f>G343+G349+G356</f>
        <v>2985.4</v>
      </c>
    </row>
    <row r="343" spans="1:7" ht="51.75" x14ac:dyDescent="0.25">
      <c r="A343" s="28" t="s">
        <v>273</v>
      </c>
      <c r="B343" s="32" t="s">
        <v>79</v>
      </c>
      <c r="C343" s="14" t="s">
        <v>16</v>
      </c>
      <c r="D343" s="21" t="s">
        <v>262</v>
      </c>
      <c r="E343" s="45"/>
      <c r="F343" s="24">
        <f>F344</f>
        <v>-103</v>
      </c>
      <c r="G343" s="24">
        <v>0</v>
      </c>
    </row>
    <row r="344" spans="1:7" ht="26.25" x14ac:dyDescent="0.25">
      <c r="A344" s="53" t="s">
        <v>274</v>
      </c>
      <c r="B344" s="32" t="s">
        <v>79</v>
      </c>
      <c r="C344" s="14" t="s">
        <v>16</v>
      </c>
      <c r="D344" s="21" t="s">
        <v>275</v>
      </c>
      <c r="E344" s="45"/>
      <c r="F344" s="24">
        <f>F345</f>
        <v>-103</v>
      </c>
      <c r="G344" s="24">
        <v>0</v>
      </c>
    </row>
    <row r="345" spans="1:7" ht="26.25" x14ac:dyDescent="0.25">
      <c r="A345" s="53" t="s">
        <v>276</v>
      </c>
      <c r="B345" s="32" t="s">
        <v>79</v>
      </c>
      <c r="C345" s="14" t="s">
        <v>16</v>
      </c>
      <c r="D345" s="21" t="s">
        <v>277</v>
      </c>
      <c r="E345" s="45"/>
      <c r="F345" s="24">
        <f>F346</f>
        <v>-103</v>
      </c>
      <c r="G345" s="24">
        <v>0</v>
      </c>
    </row>
    <row r="346" spans="1:7" ht="26.25" x14ac:dyDescent="0.25">
      <c r="A346" s="13" t="s">
        <v>172</v>
      </c>
      <c r="B346" s="32" t="s">
        <v>79</v>
      </c>
      <c r="C346" s="14" t="s">
        <v>16</v>
      </c>
      <c r="D346" s="21" t="s">
        <v>277</v>
      </c>
      <c r="E346" s="11">
        <v>300</v>
      </c>
      <c r="F346" s="24">
        <f>F347+F348</f>
        <v>-103</v>
      </c>
      <c r="G346" s="24">
        <v>0</v>
      </c>
    </row>
    <row r="347" spans="1:7" ht="39" x14ac:dyDescent="0.25">
      <c r="A347" s="13" t="s">
        <v>271</v>
      </c>
      <c r="B347" s="32" t="s">
        <v>79</v>
      </c>
      <c r="C347" s="14" t="s">
        <v>16</v>
      </c>
      <c r="D347" s="21" t="s">
        <v>277</v>
      </c>
      <c r="E347" s="11">
        <v>320</v>
      </c>
      <c r="F347" s="24">
        <v>-39</v>
      </c>
      <c r="G347" s="24">
        <v>0</v>
      </c>
    </row>
    <row r="348" spans="1:7" x14ac:dyDescent="0.25">
      <c r="A348" s="53" t="s">
        <v>278</v>
      </c>
      <c r="B348" s="32" t="s">
        <v>79</v>
      </c>
      <c r="C348" s="14" t="s">
        <v>16</v>
      </c>
      <c r="D348" s="21" t="s">
        <v>277</v>
      </c>
      <c r="E348" s="11">
        <v>340</v>
      </c>
      <c r="F348" s="24">
        <v>-64</v>
      </c>
      <c r="G348" s="24">
        <v>0</v>
      </c>
    </row>
    <row r="349" spans="1:7" ht="51.75" x14ac:dyDescent="0.25">
      <c r="A349" s="44" t="s">
        <v>279</v>
      </c>
      <c r="B349" s="32" t="s">
        <v>79</v>
      </c>
      <c r="C349" s="32" t="s">
        <v>16</v>
      </c>
      <c r="D349" s="21" t="s">
        <v>35</v>
      </c>
      <c r="E349" s="11"/>
      <c r="F349" s="15">
        <f>F350</f>
        <v>2970</v>
      </c>
      <c r="G349" s="15">
        <f>G350</f>
        <v>2970</v>
      </c>
    </row>
    <row r="350" spans="1:7" ht="51.75" x14ac:dyDescent="0.25">
      <c r="A350" s="13" t="s">
        <v>36</v>
      </c>
      <c r="B350" s="14" t="s">
        <v>79</v>
      </c>
      <c r="C350" s="14" t="s">
        <v>16</v>
      </c>
      <c r="D350" s="21" t="s">
        <v>37</v>
      </c>
      <c r="E350" s="11"/>
      <c r="F350" s="15">
        <f>F351</f>
        <v>2970</v>
      </c>
      <c r="G350" s="15">
        <f>G351</f>
        <v>2970</v>
      </c>
    </row>
    <row r="351" spans="1:7" ht="39" x14ac:dyDescent="0.25">
      <c r="A351" s="44" t="s">
        <v>280</v>
      </c>
      <c r="B351" s="32" t="s">
        <v>79</v>
      </c>
      <c r="C351" s="32" t="s">
        <v>16</v>
      </c>
      <c r="D351" s="21" t="s">
        <v>281</v>
      </c>
      <c r="E351" s="11"/>
      <c r="F351" s="15">
        <f>F352+F354</f>
        <v>2970</v>
      </c>
      <c r="G351" s="15">
        <f>G352+G354</f>
        <v>2970</v>
      </c>
    </row>
    <row r="352" spans="1:7" ht="39" x14ac:dyDescent="0.25">
      <c r="A352" s="13" t="s">
        <v>19</v>
      </c>
      <c r="B352" s="32" t="s">
        <v>79</v>
      </c>
      <c r="C352" s="32" t="s">
        <v>16</v>
      </c>
      <c r="D352" s="21" t="s">
        <v>281</v>
      </c>
      <c r="E352" s="11">
        <v>200</v>
      </c>
      <c r="F352" s="15">
        <f>F353</f>
        <v>29.7</v>
      </c>
      <c r="G352" s="15">
        <f>G353</f>
        <v>29.7</v>
      </c>
    </row>
    <row r="353" spans="1:7" ht="39" x14ac:dyDescent="0.25">
      <c r="A353" s="13" t="s">
        <v>184</v>
      </c>
      <c r="B353" s="32" t="s">
        <v>79</v>
      </c>
      <c r="C353" s="32" t="s">
        <v>16</v>
      </c>
      <c r="D353" s="21" t="s">
        <v>281</v>
      </c>
      <c r="E353" s="11">
        <v>240</v>
      </c>
      <c r="F353" s="15">
        <v>29.7</v>
      </c>
      <c r="G353" s="15">
        <v>29.7</v>
      </c>
    </row>
    <row r="354" spans="1:7" ht="26.25" x14ac:dyDescent="0.25">
      <c r="A354" s="13" t="s">
        <v>172</v>
      </c>
      <c r="B354" s="32" t="s">
        <v>79</v>
      </c>
      <c r="C354" s="32" t="s">
        <v>16</v>
      </c>
      <c r="D354" s="21" t="s">
        <v>281</v>
      </c>
      <c r="E354" s="11">
        <v>300</v>
      </c>
      <c r="F354" s="15">
        <f>F355</f>
        <v>2940.3</v>
      </c>
      <c r="G354" s="15">
        <f>G355</f>
        <v>2940.3</v>
      </c>
    </row>
    <row r="355" spans="1:7" ht="26.25" x14ac:dyDescent="0.25">
      <c r="A355" s="13" t="s">
        <v>282</v>
      </c>
      <c r="B355" s="32" t="s">
        <v>79</v>
      </c>
      <c r="C355" s="32" t="s">
        <v>16</v>
      </c>
      <c r="D355" s="21" t="s">
        <v>281</v>
      </c>
      <c r="E355" s="11">
        <v>310</v>
      </c>
      <c r="F355" s="15">
        <v>2940.3</v>
      </c>
      <c r="G355" s="15">
        <v>2940.3</v>
      </c>
    </row>
    <row r="356" spans="1:7" ht="25.5" x14ac:dyDescent="0.25">
      <c r="A356" s="33" t="s">
        <v>283</v>
      </c>
      <c r="B356" s="32" t="s">
        <v>79</v>
      </c>
      <c r="C356" s="32" t="s">
        <v>16</v>
      </c>
      <c r="D356" s="21" t="s">
        <v>284</v>
      </c>
      <c r="E356" s="11"/>
      <c r="F356" s="24">
        <f>F357</f>
        <v>15.4</v>
      </c>
      <c r="G356" s="24">
        <f>G357</f>
        <v>15.4</v>
      </c>
    </row>
    <row r="357" spans="1:7" ht="51" x14ac:dyDescent="0.25">
      <c r="A357" s="33" t="s">
        <v>285</v>
      </c>
      <c r="B357" s="32" t="s">
        <v>79</v>
      </c>
      <c r="C357" s="32" t="s">
        <v>16</v>
      </c>
      <c r="D357" s="21" t="s">
        <v>286</v>
      </c>
      <c r="E357" s="11"/>
      <c r="F357" s="24">
        <f>F358</f>
        <v>15.4</v>
      </c>
      <c r="G357" s="24">
        <f>G358</f>
        <v>15.4</v>
      </c>
    </row>
    <row r="358" spans="1:7" ht="90" x14ac:dyDescent="0.25">
      <c r="A358" s="13" t="s">
        <v>287</v>
      </c>
      <c r="B358" s="32" t="s">
        <v>79</v>
      </c>
      <c r="C358" s="32" t="s">
        <v>16</v>
      </c>
      <c r="D358" s="21" t="s">
        <v>288</v>
      </c>
      <c r="E358" s="55"/>
      <c r="F358" s="24">
        <f>F359+F360</f>
        <v>15.4</v>
      </c>
      <c r="G358" s="24">
        <f>G359+G360</f>
        <v>15.4</v>
      </c>
    </row>
    <row r="359" spans="1:7" ht="26.25" x14ac:dyDescent="0.25">
      <c r="A359" s="13" t="s">
        <v>172</v>
      </c>
      <c r="B359" s="32" t="s">
        <v>79</v>
      </c>
      <c r="C359" s="32" t="s">
        <v>16</v>
      </c>
      <c r="D359" s="21" t="s">
        <v>288</v>
      </c>
      <c r="E359" s="11">
        <v>300</v>
      </c>
      <c r="F359" s="24">
        <f>F360+F361</f>
        <v>15.4</v>
      </c>
      <c r="G359" s="24">
        <f>G360+G361</f>
        <v>15.4</v>
      </c>
    </row>
    <row r="360" spans="1:7" ht="26.25" x14ac:dyDescent="0.25">
      <c r="A360" s="13" t="s">
        <v>217</v>
      </c>
      <c r="B360" s="32" t="s">
        <v>79</v>
      </c>
      <c r="C360" s="32" t="s">
        <v>16</v>
      </c>
      <c r="D360" s="21" t="s">
        <v>288</v>
      </c>
      <c r="E360" s="11">
        <v>310</v>
      </c>
      <c r="F360" s="24">
        <v>0</v>
      </c>
      <c r="G360" s="24">
        <v>0</v>
      </c>
    </row>
    <row r="361" spans="1:7" ht="39" x14ac:dyDescent="0.25">
      <c r="A361" s="13" t="s">
        <v>271</v>
      </c>
      <c r="B361" s="32" t="s">
        <v>79</v>
      </c>
      <c r="C361" s="32" t="s">
        <v>16</v>
      </c>
      <c r="D361" s="21" t="s">
        <v>288</v>
      </c>
      <c r="E361" s="11">
        <v>320</v>
      </c>
      <c r="F361" s="24">
        <v>15.4</v>
      </c>
      <c r="G361" s="24">
        <v>15.4</v>
      </c>
    </row>
    <row r="362" spans="1:7" x14ac:dyDescent="0.25">
      <c r="A362" s="7" t="s">
        <v>289</v>
      </c>
      <c r="B362" s="8" t="s">
        <v>50</v>
      </c>
      <c r="C362" s="9"/>
      <c r="D362" s="10"/>
      <c r="E362" s="11"/>
      <c r="F362" s="29">
        <f>F363</f>
        <v>1514.9</v>
      </c>
      <c r="G362" s="29">
        <v>0</v>
      </c>
    </row>
    <row r="363" spans="1:7" x14ac:dyDescent="0.25">
      <c r="A363" s="7" t="s">
        <v>290</v>
      </c>
      <c r="B363" s="8" t="s">
        <v>50</v>
      </c>
      <c r="C363" s="8" t="s">
        <v>10</v>
      </c>
      <c r="D363" s="10"/>
      <c r="E363" s="11"/>
      <c r="F363" s="29">
        <f>F364</f>
        <v>1514.9</v>
      </c>
      <c r="G363" s="29">
        <v>0</v>
      </c>
    </row>
    <row r="364" spans="1:7" ht="39" x14ac:dyDescent="0.25">
      <c r="A364" s="13" t="s">
        <v>192</v>
      </c>
      <c r="B364" s="14" t="s">
        <v>50</v>
      </c>
      <c r="C364" s="14" t="s">
        <v>10</v>
      </c>
      <c r="D364" s="10" t="s">
        <v>193</v>
      </c>
      <c r="E364" s="11"/>
      <c r="F364" s="24">
        <f>F365+F370</f>
        <v>1514.9</v>
      </c>
      <c r="G364" s="24">
        <v>0</v>
      </c>
    </row>
    <row r="365" spans="1:7" ht="51.75" x14ac:dyDescent="0.25">
      <c r="A365" s="59" t="s">
        <v>306</v>
      </c>
      <c r="B365" s="14" t="s">
        <v>50</v>
      </c>
      <c r="C365" s="14" t="s">
        <v>10</v>
      </c>
      <c r="D365" s="10" t="s">
        <v>304</v>
      </c>
      <c r="E365" s="11"/>
      <c r="F365" s="24">
        <f t="shared" ref="F365:G366" si="9">F366</f>
        <v>1500</v>
      </c>
      <c r="G365" s="24">
        <f t="shared" si="9"/>
        <v>0</v>
      </c>
    </row>
    <row r="366" spans="1:7" ht="39" x14ac:dyDescent="0.25">
      <c r="A366" s="59" t="s">
        <v>291</v>
      </c>
      <c r="B366" s="14" t="s">
        <v>50</v>
      </c>
      <c r="C366" s="14" t="s">
        <v>10</v>
      </c>
      <c r="D366" s="10" t="s">
        <v>305</v>
      </c>
      <c r="E366" s="11"/>
      <c r="F366" s="24">
        <f t="shared" si="9"/>
        <v>1500</v>
      </c>
      <c r="G366" s="24">
        <f t="shared" si="9"/>
        <v>0</v>
      </c>
    </row>
    <row r="367" spans="1:7" ht="39" x14ac:dyDescent="0.25">
      <c r="A367" s="13" t="s">
        <v>63</v>
      </c>
      <c r="B367" s="14" t="s">
        <v>50</v>
      </c>
      <c r="C367" s="14" t="s">
        <v>10</v>
      </c>
      <c r="D367" s="10" t="s">
        <v>305</v>
      </c>
      <c r="E367" s="11">
        <v>600</v>
      </c>
      <c r="F367" s="24">
        <f>F368+F369</f>
        <v>1500</v>
      </c>
      <c r="G367" s="24">
        <f>G369</f>
        <v>0</v>
      </c>
    </row>
    <row r="368" spans="1:7" x14ac:dyDescent="0.25">
      <c r="A368" s="28" t="s">
        <v>72</v>
      </c>
      <c r="B368" s="14" t="s">
        <v>50</v>
      </c>
      <c r="C368" s="14" t="s">
        <v>10</v>
      </c>
      <c r="D368" s="10" t="s">
        <v>305</v>
      </c>
      <c r="E368" s="11">
        <v>610</v>
      </c>
      <c r="F368" s="24">
        <v>0</v>
      </c>
      <c r="G368" s="24">
        <v>0</v>
      </c>
    </row>
    <row r="369" spans="1:7" x14ac:dyDescent="0.25">
      <c r="A369" s="60" t="s">
        <v>64</v>
      </c>
      <c r="B369" s="14" t="s">
        <v>50</v>
      </c>
      <c r="C369" s="14" t="s">
        <v>10</v>
      </c>
      <c r="D369" s="10" t="s">
        <v>305</v>
      </c>
      <c r="E369" s="11">
        <v>620</v>
      </c>
      <c r="F369" s="24">
        <v>1500</v>
      </c>
      <c r="G369" s="24">
        <v>0</v>
      </c>
    </row>
    <row r="370" spans="1:7" ht="64.5" x14ac:dyDescent="0.25">
      <c r="A370" s="13" t="s">
        <v>292</v>
      </c>
      <c r="B370" s="14" t="s">
        <v>50</v>
      </c>
      <c r="C370" s="14" t="s">
        <v>10</v>
      </c>
      <c r="D370" s="49" t="s">
        <v>293</v>
      </c>
      <c r="E370" s="11"/>
      <c r="F370" s="15">
        <f>F371</f>
        <v>14.9</v>
      </c>
      <c r="G370" s="15">
        <v>0</v>
      </c>
    </row>
    <row r="371" spans="1:7" ht="39" x14ac:dyDescent="0.25">
      <c r="A371" s="13" t="s">
        <v>291</v>
      </c>
      <c r="B371" s="14" t="s">
        <v>50</v>
      </c>
      <c r="C371" s="14" t="s">
        <v>10</v>
      </c>
      <c r="D371" s="10" t="s">
        <v>294</v>
      </c>
      <c r="E371" s="11"/>
      <c r="F371" s="15">
        <f>F372+F374+F376</f>
        <v>14.9</v>
      </c>
      <c r="G371" s="15">
        <f>G372+G374+G376</f>
        <v>0</v>
      </c>
    </row>
    <row r="372" spans="1:7" ht="90" x14ac:dyDescent="0.25">
      <c r="A372" s="30" t="s">
        <v>55</v>
      </c>
      <c r="B372" s="14" t="s">
        <v>50</v>
      </c>
      <c r="C372" s="14" t="s">
        <v>10</v>
      </c>
      <c r="D372" s="10" t="s">
        <v>294</v>
      </c>
      <c r="E372" s="11">
        <v>100</v>
      </c>
      <c r="F372" s="15">
        <f>F373</f>
        <v>14.9</v>
      </c>
      <c r="G372" s="15">
        <v>0</v>
      </c>
    </row>
    <row r="373" spans="1:7" ht="26.25" x14ac:dyDescent="0.25">
      <c r="A373" s="30" t="s">
        <v>56</v>
      </c>
      <c r="B373" s="14" t="s">
        <v>50</v>
      </c>
      <c r="C373" s="14" t="s">
        <v>10</v>
      </c>
      <c r="D373" s="10" t="s">
        <v>294</v>
      </c>
      <c r="E373" s="11">
        <v>110</v>
      </c>
      <c r="F373" s="15">
        <v>14.9</v>
      </c>
      <c r="G373" s="15">
        <v>0</v>
      </c>
    </row>
    <row r="374" spans="1:7" ht="39" x14ac:dyDescent="0.25">
      <c r="A374" s="13" t="s">
        <v>19</v>
      </c>
      <c r="B374" s="14" t="s">
        <v>50</v>
      </c>
      <c r="C374" s="14" t="s">
        <v>10</v>
      </c>
      <c r="D374" s="10" t="s">
        <v>294</v>
      </c>
      <c r="E374" s="11">
        <v>200</v>
      </c>
      <c r="F374" s="15">
        <v>0</v>
      </c>
      <c r="G374" s="15">
        <v>0</v>
      </c>
    </row>
    <row r="375" spans="1:7" ht="39" x14ac:dyDescent="0.25">
      <c r="A375" s="13" t="s">
        <v>20</v>
      </c>
      <c r="B375" s="14" t="s">
        <v>50</v>
      </c>
      <c r="C375" s="14" t="s">
        <v>10</v>
      </c>
      <c r="D375" s="10" t="s">
        <v>294</v>
      </c>
      <c r="E375" s="11">
        <v>240</v>
      </c>
      <c r="F375" s="15">
        <v>0</v>
      </c>
      <c r="G375" s="15">
        <v>0</v>
      </c>
    </row>
    <row r="376" spans="1:7" x14ac:dyDescent="0.25">
      <c r="A376" s="13" t="s">
        <v>21</v>
      </c>
      <c r="B376" s="14" t="s">
        <v>50</v>
      </c>
      <c r="C376" s="14" t="s">
        <v>10</v>
      </c>
      <c r="D376" s="10" t="s">
        <v>294</v>
      </c>
      <c r="E376" s="11">
        <v>800</v>
      </c>
      <c r="F376" s="15">
        <v>0</v>
      </c>
      <c r="G376" s="15">
        <v>0</v>
      </c>
    </row>
    <row r="377" spans="1:7" ht="26.25" x14ac:dyDescent="0.25">
      <c r="A377" s="13" t="s">
        <v>22</v>
      </c>
      <c r="B377" s="14" t="s">
        <v>50</v>
      </c>
      <c r="C377" s="14" t="s">
        <v>10</v>
      </c>
      <c r="D377" s="10" t="s">
        <v>294</v>
      </c>
      <c r="E377" s="11">
        <v>850</v>
      </c>
      <c r="F377" s="15">
        <v>0</v>
      </c>
      <c r="G377" s="15">
        <v>0</v>
      </c>
    </row>
    <row r="378" spans="1:7" x14ac:dyDescent="0.25">
      <c r="A378" s="16" t="s">
        <v>295</v>
      </c>
      <c r="B378" s="17"/>
      <c r="C378" s="17"/>
      <c r="D378" s="18"/>
      <c r="E378" s="19"/>
      <c r="F378" s="20">
        <f>F8+F69+F84+F122+F158+F280+F327+F335+F362</f>
        <v>44531.30000000001</v>
      </c>
      <c r="G378" s="20">
        <f>G8+G69+G84+G122+G158+G280+G327+G335+G362</f>
        <v>13468.4</v>
      </c>
    </row>
    <row r="379" spans="1:7" x14ac:dyDescent="0.25">
      <c r="A379" s="1"/>
      <c r="B379" s="1"/>
      <c r="C379" s="1"/>
      <c r="D379" s="2"/>
      <c r="E379" s="1"/>
      <c r="F379" s="1"/>
      <c r="G379" s="1"/>
    </row>
    <row r="380" spans="1:7" ht="15.75" x14ac:dyDescent="0.25">
      <c r="A380" s="1"/>
      <c r="B380" s="56"/>
      <c r="C380" s="56"/>
      <c r="D380" s="2"/>
      <c r="E380" s="1"/>
      <c r="F380" s="1"/>
      <c r="G380" s="1"/>
    </row>
    <row r="381" spans="1:7" ht="15.75" x14ac:dyDescent="0.25">
      <c r="A381" s="1" t="s">
        <v>296</v>
      </c>
      <c r="B381" s="56"/>
      <c r="C381" s="56"/>
      <c r="D381" s="2"/>
      <c r="E381" s="1"/>
      <c r="F381" s="1"/>
      <c r="G381" s="1"/>
    </row>
    <row r="382" spans="1:7" x14ac:dyDescent="0.25">
      <c r="A382" s="1" t="s">
        <v>297</v>
      </c>
      <c r="B382" s="1"/>
      <c r="C382" s="2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ht="39" x14ac:dyDescent="0.25">
      <c r="A384" s="54" t="s">
        <v>299</v>
      </c>
      <c r="B384" s="1"/>
      <c r="C384" s="2"/>
      <c r="D384" s="1"/>
      <c r="E384" s="1" t="s">
        <v>298</v>
      </c>
      <c r="F384" s="1"/>
      <c r="G384" s="1"/>
    </row>
  </sheetData>
  <mergeCells count="2">
    <mergeCell ref="B2:F2"/>
    <mergeCell ref="A4:F4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2017-01-10T11:27:55Z</dcterms:modified>
</cp:coreProperties>
</file>